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0AE608AE-B0D2-45D4-96A0-96AFA26FD38B}" xr6:coauthVersionLast="43" xr6:coauthVersionMax="43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_PALNN_G2707475555509224375" sheetId="6" state="hidden" r:id="rId1"/>
    <sheet name="_PALNN_G1094555648445951098" sheetId="14" state="hidden" r:id="rId2"/>
    <sheet name="Dane" sheetId="1" r:id="rId3"/>
    <sheet name="Regresja" sheetId="13" r:id="rId4"/>
    <sheet name="_DSET_DG1F1E3A4B" sheetId="4" state="hidden" r:id="rId5"/>
    <sheet name="_STDS_DG1F1E3A4B" sheetId="5" state="hidden" r:id="rId6"/>
    <sheet name="_DSET_DGDDE8F5C" sheetId="17" state="hidden" r:id="rId7"/>
    <sheet name="_STDS_DGDDE8F5C" sheetId="18" state="hidden" r:id="rId8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NeuralToolsLastUsedEditionHigher">1</definedName>
    <definedName name="NeuralToolsLivePredictionTag">1</definedName>
    <definedName name="NTLP_VP1342D5E530443081">_DSET_DGDDE8F5C!$A$140</definedName>
    <definedName name="NTLP_VP2C5F2F2129327B06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ST_Advertising">Dane!$E$4:$E$335</definedName>
    <definedName name="ST_PredictionReportNetTrainedonDataSet12">Dane!$G$4:$G$335</definedName>
    <definedName name="ST_PredictionReportNetTrainedonDataSet12_8">Dane!$H$4:$H$335</definedName>
    <definedName name="ST_Price">Dane!$D$4:$D$335</definedName>
    <definedName name="ST_Sales">Dane!$C$4:$C$335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3" i="17" l="1"/>
  <c r="B13" i="18"/>
  <c r="E121" i="17"/>
  <c r="B7" i="18"/>
  <c r="B3" i="18"/>
  <c r="L1" i="17"/>
  <c r="B3" i="5"/>
  <c r="B19" i="5"/>
  <c r="B16" i="5"/>
  <c r="B7" i="5"/>
  <c r="C337" i="1" l="1"/>
  <c r="C336" i="1"/>
  <c r="H336" i="1"/>
  <c r="H337" i="1"/>
  <c r="E145" i="4" l="1"/>
  <c r="E133" i="4"/>
  <c r="E121" i="4"/>
  <c r="L1" i="4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4" i="1"/>
  <c r="H5" i="1"/>
  <c r="H7" i="1"/>
  <c r="H9" i="1"/>
  <c r="H11" i="1"/>
  <c r="H13" i="1"/>
  <c r="H15" i="1"/>
  <c r="H17" i="1"/>
  <c r="H19" i="1"/>
  <c r="H21" i="1"/>
  <c r="H23" i="1"/>
  <c r="H25" i="1"/>
  <c r="H27" i="1"/>
  <c r="H29" i="1"/>
  <c r="H31" i="1"/>
  <c r="H33" i="1"/>
  <c r="H35" i="1"/>
  <c r="H37" i="1"/>
  <c r="H39" i="1"/>
  <c r="H41" i="1"/>
  <c r="H43" i="1"/>
  <c r="H45" i="1"/>
  <c r="H47" i="1"/>
  <c r="H49" i="1"/>
  <c r="H51" i="1"/>
  <c r="H53" i="1"/>
  <c r="H55" i="1"/>
  <c r="H57" i="1"/>
  <c r="H59" i="1"/>
  <c r="H61" i="1"/>
  <c r="H63" i="1"/>
  <c r="H65" i="1"/>
  <c r="H67" i="1"/>
  <c r="H69" i="1"/>
  <c r="H71" i="1"/>
  <c r="H73" i="1"/>
  <c r="H75" i="1"/>
  <c r="H77" i="1"/>
  <c r="H79" i="1"/>
  <c r="H81" i="1"/>
  <c r="H83" i="1"/>
  <c r="H85" i="1"/>
  <c r="H87" i="1"/>
  <c r="H89" i="1"/>
  <c r="H91" i="1"/>
  <c r="H93" i="1"/>
  <c r="H95" i="1"/>
  <c r="H97" i="1"/>
  <c r="H99" i="1"/>
  <c r="H101" i="1"/>
  <c r="H103" i="1"/>
  <c r="H105" i="1"/>
  <c r="H107" i="1"/>
  <c r="H109" i="1"/>
  <c r="H111" i="1"/>
  <c r="H113" i="1"/>
  <c r="H115" i="1"/>
  <c r="H117" i="1"/>
  <c r="H119" i="1"/>
  <c r="H121" i="1"/>
  <c r="H123" i="1"/>
  <c r="H125" i="1"/>
  <c r="H127" i="1"/>
  <c r="H129" i="1"/>
  <c r="H131" i="1"/>
  <c r="H133" i="1"/>
  <c r="H135" i="1"/>
  <c r="H137" i="1"/>
  <c r="H139" i="1"/>
  <c r="H141" i="1"/>
  <c r="H143" i="1"/>
  <c r="H145" i="1"/>
  <c r="H147" i="1"/>
  <c r="H149" i="1"/>
  <c r="H151" i="1"/>
  <c r="H153" i="1"/>
  <c r="H155" i="1"/>
  <c r="H157" i="1"/>
  <c r="H159" i="1"/>
  <c r="H161" i="1"/>
  <c r="H163" i="1"/>
  <c r="H165" i="1"/>
  <c r="H167" i="1"/>
  <c r="H169" i="1"/>
  <c r="H171" i="1"/>
  <c r="H173" i="1"/>
  <c r="H175" i="1"/>
  <c r="H177" i="1"/>
  <c r="H179" i="1"/>
  <c r="H181" i="1"/>
  <c r="H183" i="1"/>
  <c r="H185" i="1"/>
  <c r="H187" i="1"/>
  <c r="H189" i="1"/>
  <c r="H191" i="1"/>
  <c r="H193" i="1"/>
  <c r="H195" i="1"/>
  <c r="H197" i="1"/>
  <c r="H199" i="1"/>
  <c r="H201" i="1"/>
  <c r="H203" i="1"/>
  <c r="H205" i="1"/>
  <c r="H207" i="1"/>
  <c r="H209" i="1"/>
  <c r="H211" i="1"/>
  <c r="H213" i="1"/>
  <c r="H215" i="1"/>
  <c r="H217" i="1"/>
  <c r="H219" i="1"/>
  <c r="H221" i="1"/>
  <c r="H223" i="1"/>
  <c r="H225" i="1"/>
  <c r="H227" i="1"/>
  <c r="H229" i="1"/>
  <c r="H231" i="1"/>
  <c r="H233" i="1"/>
  <c r="H235" i="1"/>
  <c r="H237" i="1"/>
  <c r="H239" i="1"/>
  <c r="H241" i="1"/>
  <c r="H243" i="1"/>
  <c r="H245" i="1"/>
  <c r="H247" i="1"/>
  <c r="H249" i="1"/>
  <c r="H251" i="1"/>
  <c r="H253" i="1"/>
  <c r="H255" i="1"/>
  <c r="H257" i="1"/>
  <c r="H6" i="1"/>
  <c r="H8" i="1"/>
  <c r="H10" i="1"/>
  <c r="H12" i="1"/>
  <c r="H14" i="1"/>
  <c r="H16" i="1"/>
  <c r="H18" i="1"/>
  <c r="H20" i="1"/>
  <c r="H22" i="1"/>
  <c r="H24" i="1"/>
  <c r="H26" i="1"/>
  <c r="H28" i="1"/>
  <c r="H30" i="1"/>
  <c r="H32" i="1"/>
  <c r="H34" i="1"/>
  <c r="H36" i="1"/>
  <c r="H38" i="1"/>
  <c r="H40" i="1"/>
  <c r="H42" i="1"/>
  <c r="H44" i="1"/>
  <c r="H46" i="1"/>
  <c r="H48" i="1"/>
  <c r="H50" i="1"/>
  <c r="H52" i="1"/>
  <c r="H54" i="1"/>
  <c r="H56" i="1"/>
  <c r="H58" i="1"/>
  <c r="H60" i="1"/>
  <c r="H62" i="1"/>
  <c r="H64" i="1"/>
  <c r="H66" i="1"/>
  <c r="H68" i="1"/>
  <c r="H70" i="1"/>
  <c r="H72" i="1"/>
  <c r="H74" i="1"/>
  <c r="H76" i="1"/>
  <c r="H78" i="1"/>
  <c r="H80" i="1"/>
  <c r="H82" i="1"/>
  <c r="H84" i="1"/>
  <c r="H86" i="1"/>
  <c r="H88" i="1"/>
  <c r="H90" i="1"/>
  <c r="H92" i="1"/>
  <c r="H94" i="1"/>
  <c r="H96" i="1"/>
  <c r="H98" i="1"/>
  <c r="H100" i="1"/>
  <c r="H102" i="1"/>
  <c r="H104" i="1"/>
  <c r="H106" i="1"/>
  <c r="H108" i="1"/>
  <c r="H110" i="1"/>
  <c r="H112" i="1"/>
  <c r="H114" i="1"/>
  <c r="H116" i="1"/>
  <c r="H118" i="1"/>
  <c r="H120" i="1"/>
  <c r="H122" i="1"/>
  <c r="H124" i="1"/>
  <c r="H126" i="1"/>
  <c r="H128" i="1"/>
  <c r="H130" i="1"/>
  <c r="H132" i="1"/>
  <c r="H134" i="1"/>
  <c r="H136" i="1"/>
  <c r="H138" i="1"/>
  <c r="H140" i="1"/>
  <c r="H142" i="1"/>
  <c r="H144" i="1"/>
  <c r="H146" i="1"/>
  <c r="H148" i="1"/>
  <c r="H150" i="1"/>
  <c r="H152" i="1"/>
  <c r="H154" i="1"/>
  <c r="H156" i="1"/>
  <c r="H158" i="1"/>
  <c r="H160" i="1"/>
  <c r="H162" i="1"/>
  <c r="H164" i="1"/>
  <c r="H166" i="1"/>
  <c r="H168" i="1"/>
  <c r="H170" i="1"/>
  <c r="H172" i="1"/>
  <c r="H174" i="1"/>
  <c r="H176" i="1"/>
  <c r="H178" i="1"/>
  <c r="H180" i="1"/>
  <c r="H182" i="1"/>
  <c r="H184" i="1"/>
  <c r="H186" i="1"/>
  <c r="H188" i="1"/>
  <c r="H190" i="1"/>
  <c r="H192" i="1"/>
  <c r="H194" i="1"/>
  <c r="H196" i="1"/>
  <c r="H198" i="1"/>
  <c r="H200" i="1"/>
  <c r="H202" i="1"/>
  <c r="H204" i="1"/>
  <c r="H206" i="1"/>
  <c r="H208" i="1"/>
  <c r="H210" i="1"/>
  <c r="H212" i="1"/>
  <c r="H214" i="1"/>
  <c r="H216" i="1"/>
  <c r="H218" i="1"/>
  <c r="H220" i="1"/>
  <c r="H222" i="1"/>
  <c r="H224" i="1"/>
  <c r="H226" i="1"/>
  <c r="H228" i="1"/>
  <c r="H230" i="1"/>
  <c r="H232" i="1"/>
  <c r="H234" i="1"/>
  <c r="H236" i="1"/>
  <c r="H238" i="1"/>
  <c r="H240" i="1"/>
  <c r="H242" i="1"/>
  <c r="H244" i="1"/>
  <c r="H246" i="1"/>
  <c r="H248" i="1"/>
  <c r="H250" i="1"/>
  <c r="H252" i="1"/>
  <c r="H254" i="1"/>
  <c r="H256" i="1"/>
  <c r="H258" i="1"/>
  <c r="H259" i="1"/>
  <c r="H261" i="1"/>
  <c r="H263" i="1"/>
  <c r="H265" i="1"/>
  <c r="H267" i="1"/>
  <c r="H269" i="1"/>
  <c r="H271" i="1"/>
  <c r="H273" i="1"/>
  <c r="H275" i="1"/>
  <c r="H277" i="1"/>
  <c r="H279" i="1"/>
  <c r="H281" i="1"/>
  <c r="H283" i="1"/>
  <c r="H285" i="1"/>
  <c r="H287" i="1"/>
  <c r="H289" i="1"/>
  <c r="H291" i="1"/>
  <c r="H293" i="1"/>
  <c r="H295" i="1"/>
  <c r="H297" i="1"/>
  <c r="H299" i="1"/>
  <c r="H301" i="1"/>
  <c r="H303" i="1"/>
  <c r="H305" i="1"/>
  <c r="H307" i="1"/>
  <c r="H309" i="1"/>
  <c r="H311" i="1"/>
  <c r="H313" i="1"/>
  <c r="H315" i="1"/>
  <c r="H317" i="1"/>
  <c r="H319" i="1"/>
  <c r="H321" i="1"/>
  <c r="H323" i="1"/>
  <c r="H325" i="1"/>
  <c r="H327" i="1"/>
  <c r="H331" i="1"/>
  <c r="H333" i="1"/>
  <c r="H260" i="1"/>
  <c r="H262" i="1"/>
  <c r="H264" i="1"/>
  <c r="H266" i="1"/>
  <c r="H268" i="1"/>
  <c r="H270" i="1"/>
  <c r="H272" i="1"/>
  <c r="H274" i="1"/>
  <c r="H276" i="1"/>
  <c r="H278" i="1"/>
  <c r="H280" i="1"/>
  <c r="H282" i="1"/>
  <c r="H284" i="1"/>
  <c r="H286" i="1"/>
  <c r="H288" i="1"/>
  <c r="H290" i="1"/>
  <c r="H292" i="1"/>
  <c r="H294" i="1"/>
  <c r="H296" i="1"/>
  <c r="H298" i="1"/>
  <c r="H300" i="1"/>
  <c r="H302" i="1"/>
  <c r="H304" i="1"/>
  <c r="H306" i="1"/>
  <c r="H308" i="1"/>
  <c r="H310" i="1"/>
  <c r="H312" i="1"/>
  <c r="H314" i="1"/>
  <c r="H316" i="1"/>
  <c r="H318" i="1"/>
  <c r="H320" i="1"/>
  <c r="H322" i="1"/>
  <c r="H324" i="1"/>
  <c r="H326" i="1"/>
  <c r="H328" i="1"/>
  <c r="H330" i="1"/>
  <c r="H332" i="1"/>
  <c r="H334" i="1"/>
  <c r="H4" i="1"/>
  <c r="H329" i="1"/>
  <c r="H335" i="1"/>
  <c r="B16" i="18" l="1"/>
  <c r="B1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2" authorId="0" shapeId="0" xr:uid="{F6C7B85D-934C-46B9-AA5A-4145EE4B998E}">
      <text>
        <r>
          <rPr>
            <sz val="9"/>
            <color indexed="81"/>
            <rFont val="Tahoma"/>
            <family val="2"/>
            <charset val="238"/>
          </rPr>
          <t>NeuralTools Quick Summary (Prediction)
Net Information
   Name: Net Trained on Data Set #1 (2)
   Configuration: GRNN Numeric Predictor
   Location: This Workbook
   Independent Category Variables: 0
   Independent Numeric Variables: 2 (Cena, Reklama)
   Dependent Variable: Numeric Var. (Sprzedaż)
Prediction
   Number of Cases: 332
   Live Prediction Enabled: YES
Data Set
   Name: Data Set #1
   Number of Rows: 332
   Manual Case Tags: NO
   Variable Matching: Automatic
   Indep. Category Variables Used: None
   Indep. Numeric Variables Used: Names from training
   Dependent Variable: Numeric Var. (Sprzedaż)</t>
        </r>
      </text>
    </comment>
    <comment ref="H3" authorId="0" shapeId="0" xr:uid="{2AADAF3E-9853-4082-AC81-AC9DDBC8BE3A}">
      <text>
        <r>
          <rPr>
            <sz val="9"/>
            <color indexed="81"/>
            <rFont val="Tahoma"/>
            <family val="2"/>
            <charset val="238"/>
          </rPr>
          <t>NeuralTools Live Prediction Variable
Name of Net: "Net Trained on Data Set #1 (2)"
Net Configuration: GRNN Numeric Predictor
Variable Matching: Automatic
   Independent Category Variables: 0
   Independent Numeric Variables: 2
      Cena
      Reklama</t>
        </r>
      </text>
    </comment>
  </commentList>
</comments>
</file>

<file path=xl/sharedStrings.xml><?xml version="1.0" encoding="utf-8"?>
<sst xmlns="http://schemas.openxmlformats.org/spreadsheetml/2006/main" count="664" uniqueCount="208">
  <si>
    <t>Sheet Format Major</t>
  </si>
  <si>
    <t>Sheet Format Minor</t>
  </si>
  <si>
    <t>PalDSManager Version that generated sheet, Major</t>
  </si>
  <si>
    <t>PalDSManager Version that generated sheet, Minor</t>
  </si>
  <si>
    <t>Min. PalDSManager Version to Read Sheet, Major</t>
  </si>
  <si>
    <t>Min. PalDSManager Version to Read Sheet, Minor</t>
  </si>
  <si>
    <t>Min. PalDSManager version to not put up warning about extra info, Major</t>
  </si>
  <si>
    <t>Min. PalDSManager version to not put up warning about extra info, Minor</t>
  </si>
  <si>
    <t>GUID</t>
  </si>
  <si>
    <t>Data Set Type</t>
  </si>
  <si>
    <t>Num Stored Vars (Extension)</t>
  </si>
  <si>
    <t>DG1F1E3A4B</t>
  </si>
  <si>
    <t>Name</t>
  </si>
  <si>
    <t>Format Range</t>
  </si>
  <si>
    <t>Variable Layout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</si>
  <si>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</si>
  <si>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</si>
  <si>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</si>
  <si>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</si>
  <si>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</si>
  <si>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</si>
  <si>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PalDSManager generated this sheet</t>
  </si>
  <si>
    <t>StatTools hasn't deleted this sheet since last time it was handled by PalDSManager (this stamp added starting with PalDSManager 1.1)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</si>
  <si>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</si>
  <si>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</si>
  <si>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</si>
  <si>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</si>
  <si>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</si>
  <si>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</si>
  <si>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</si>
  <si>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</si>
  <si>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</si>
  <si>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Data Set #1</t>
  </si>
  <si>
    <t>Columns</t>
  </si>
  <si>
    <t>1:Info</t>
  </si>
  <si>
    <t>1:Ranges</t>
  </si>
  <si>
    <t>1:MultiRefs</t>
  </si>
  <si>
    <t>1:Extension Info</t>
  </si>
  <si>
    <t>Persistent GUID:</t>
  </si>
  <si>
    <t>Anchor Cell:</t>
  </si>
  <si>
    <t>Index in Main Sheet:</t>
  </si>
  <si>
    <t>NeuralTools Type:</t>
  </si>
  <si>
    <t>VP188B549F2E14C083</t>
  </si>
  <si>
    <t>VG12D1FCBC7A0DC18</t>
  </si>
  <si>
    <t>ST_Sales</t>
  </si>
  <si>
    <t>2:Info</t>
  </si>
  <si>
    <t>2:Ranges</t>
  </si>
  <si>
    <t>2:MultiRefs</t>
  </si>
  <si>
    <t>2:Extension Info</t>
  </si>
  <si>
    <t>VP2ECE1C19358541EF</t>
  </si>
  <si>
    <t>VG355DA75336C1BB15</t>
  </si>
  <si>
    <t>ST_Price</t>
  </si>
  <si>
    <t>3:Info</t>
  </si>
  <si>
    <t>3:Ranges</t>
  </si>
  <si>
    <t>3:MultiRefs</t>
  </si>
  <si>
    <t>3:Extension Info</t>
  </si>
  <si>
    <t>VP2FB091881282B2CB</t>
  </si>
  <si>
    <t>VG393E1591A30104F</t>
  </si>
  <si>
    <t>ST_Advertising</t>
  </si>
  <si>
    <t>NeuralTools Input DS Record</t>
  </si>
  <si>
    <t>Format of Record</t>
  </si>
  <si>
    <t>Rows in Record</t>
  </si>
  <si>
    <t>Last Net Trained Column</t>
  </si>
  <si>
    <t>Last VariableMatching Record (1 to 30)</t>
  </si>
  <si>
    <t>Training Dialog Row</t>
  </si>
  <si>
    <t>Auto Test</t>
  </si>
  <si>
    <t>Auto Testing Percent</t>
  </si>
  <si>
    <t>Auto Predict</t>
  </si>
  <si>
    <t>Auto Predict LP Box Checked</t>
  </si>
  <si>
    <t>Auto Predict Write in DS</t>
  </si>
  <si>
    <t>Calculate Variable Impacts</t>
  </si>
  <si>
    <t>Net Configuration Row</t>
  </si>
  <si>
    <t>Configuration Type</t>
  </si>
  <si>
    <t>MLFN Auto Config</t>
  </si>
  <si>
    <t>MLFN 1st Layer</t>
  </si>
  <si>
    <t>MLFN 2nd Layer</t>
  </si>
  <si>
    <t>BNS Train PNN/GRNN</t>
  </si>
  <si>
    <t>BNS MLFN Auto Configuration</t>
  </si>
  <si>
    <t>BNS MLFN Min Nodes</t>
  </si>
  <si>
    <t>BNS MLFN Max Nodes</t>
  </si>
  <si>
    <t>BNS Keep All Nets</t>
  </si>
  <si>
    <t>Perform Linear Regression</t>
  </si>
  <si>
    <t>Runtime Row</t>
  </si>
  <si>
    <t>Stop after hours</t>
  </si>
  <si>
    <t>Number of hours</t>
  </si>
  <si>
    <t>Stop on error change within period</t>
  </si>
  <si>
    <t>Percent</t>
  </si>
  <si>
    <t>Minutes</t>
  </si>
  <si>
    <t>Stop after trials</t>
  </si>
  <si>
    <t>Number of trials</t>
  </si>
  <si>
    <t>Testing Dialog Row</t>
  </si>
  <si>
    <t>GUID of Net to Test</t>
  </si>
  <si>
    <t>File or Workbook Name (Net to Test)</t>
  </si>
  <si>
    <t>Prediction Dialog Row</t>
  </si>
  <si>
    <t>GUID of Net to Use</t>
  </si>
  <si>
    <t>File or Workbook Name (Net to Use)</t>
  </si>
  <si>
    <t>Which Cases</t>
  </si>
  <si>
    <t>Write in DS (Prediction)</t>
  </si>
  <si>
    <t>LP Box Checked (Prediction)</t>
  </si>
  <si>
    <t>LP Exclude Cases with Missing Indep. Values</t>
  </si>
  <si>
    <t>Nets Trained on DS (GUIDs)</t>
  </si>
  <si>
    <t>Nets Trained on DS (workbook name or file path)</t>
  </si>
  <si>
    <t>2 Missing Data Utility Rows (2nd row: selected variable GUIDs)</t>
  </si>
  <si>
    <t>All Variables Selected</t>
  </si>
  <si>
    <t>Selected Var. Count</t>
  </si>
  <si>
    <t>Find Blank Cells</t>
  </si>
  <si>
    <t>Find Error Codes</t>
  </si>
  <si>
    <t>Find Non-Numeric Data</t>
  </si>
  <si>
    <t>Find Specified Text</t>
  </si>
  <si>
    <t>Specified Text to Find</t>
  </si>
  <si>
    <t>Category Replacement Option</t>
  </si>
  <si>
    <t>Specified Replacement Category</t>
  </si>
  <si>
    <t>Numeric Replacement Option</t>
  </si>
  <si>
    <t>Specified Replacement Double</t>
  </si>
  <si>
    <t>The next 90 rows contain up to 30 3-row VariableMatching records</t>
  </si>
  <si>
    <t>_TRUE</t>
  </si>
  <si>
    <t>_FALSE</t>
  </si>
  <si>
    <t>NeuralTools Variable Record</t>
  </si>
  <si>
    <t>Format of Variable Record</t>
  </si>
  <si>
    <t>Rows in Variable Record</t>
  </si>
  <si>
    <t>G2707475555509224375</t>
  </si>
  <si>
    <t>Book12</t>
  </si>
  <si>
    <t>NT1.0.0 field: NT Version that generated sheet, Major</t>
  </si>
  <si>
    <t>NT1.0.0 field: NT Version that generated sheet, Minor</t>
  </si>
  <si>
    <t>NT1.0.0 field: Min. NT Version to Read Sheet, Major</t>
  </si>
  <si>
    <t>NT1.0.0 field: Min. NT Version to Read Sheet, Minor</t>
  </si>
  <si>
    <t>NT1.0.0 field: Min. NT version to not put up warning about extra info, Major</t>
  </si>
  <si>
    <t>NT1.0.0 field: Min. NT version to not put up warning about extra info, Minor</t>
  </si>
  <si>
    <t>NT Version that generated sheet, Major</t>
  </si>
  <si>
    <t>NT Version that generated sheet, Minor</t>
  </si>
  <si>
    <t>NT Version that generated sheet, Revision</t>
  </si>
  <si>
    <t>Min. NT Version to Read Sheet, Major</t>
  </si>
  <si>
    <t>Min. NT Version to Read Sheet, Minor</t>
  </si>
  <si>
    <t>Min. NT Version to Read Sheet, Revision</t>
  </si>
  <si>
    <t>Min. NT version to not put up warning about extra info, Major</t>
  </si>
  <si>
    <t>Min. NT version to not put up warning about extra info, Minor</t>
  </si>
  <si>
    <t>Min. NT version to not put up warning about extra info, Revision</t>
  </si>
  <si>
    <t>Net Trained on Data Set #1</t>
  </si>
  <si>
    <t>Description</t>
  </si>
  <si>
    <t>First row NetInformation object saved</t>
  </si>
  <si>
    <t>First row NeuralNet object saved</t>
  </si>
  <si>
    <t>Length of file with NetInfo</t>
  </si>
  <si>
    <t>Length of file with NeuralNet</t>
  </si>
  <si>
    <t>0000001168괁sssssssssssssssssssssssssssssssssssssssssssssssssssssssssssssssssssssssssssssssssssssssss৾烲ः볿獓ँउउउ缨䵡Ｃ_xFFFF_⫿ंउऐउँउँउउउउउĪउဉउԉउ܉उĉउउउ⤉缨ڪ２_xFFFF_⫿इउऄउउउتउЉउउउ⨉अउऄउँउЪउᔉउᐉ㉇〷㐷㔷㔵㔵㤰㈲㌴㔷̪उĉउउȪउᬉउᨉ敎⁴牔楡敮⁤湯䐠瑡⁡敓⁴ㄣĪउЉउउउ⠉ϩउ_xFFFF__xFFFF_ःĉउउःࠉउउउउ⫿ँउ৾ऄउउउःĉउĉँ）_xFFFF_⣿ϩउ_xFFFF__xFFFF_ĪउЉउȉउ⠉쨉㮚_xFFFF__xFFFF_ःࠉउउउउ⫿ϫउईउ濏⬇㖺㿻ःࠉउ찉〞쁻ᷬ⩀ःउऄउ_xFFFF__xFFFF_ȪउЉउ）_xFFFF_⫿ँउआउ倅楲散ःĉउउ턨इ）_xFFFF_⫿ऄउईउ㣔ᔼ⢟㿻̪उࠉउ찉〞쁻ᷬ⩀ंउईउउउउ䀤Īउࠉउउउउᐉ⥀⠩쨁㮚_xFFFF__xFFFF_ःࠉ۾؆؆؆؆⫿ϫ؆؈؆ᵎ旎꛿䀭؃ࠆ؆〆쁻Ǭ劳⩀؃؆؄؆_xFFFF__xFFFF_Ȫ؆І؆＆_xFFFF_⫿؁؆،؆䄋癤牥楴楳杮؃Ć؆؆턨؇＆_xFFFF_⫿؄؆؈؆Ә▰颷䀭̪؆ࠆ؆〆쁻Ǭ劳⩀؂؆؈؆؆؆؆䁙Ī؆ࠆ؆؆؆؆䤆⥀⤩؃＆_xFFFF_⫿؁؆؄؆؆؆⠩ϫ؆_xFFFF__xFFFF_؃ࠆ؆܆牰摥捩⩴Ϫ؆؅؆琄獥⩴؃؆؄؆৾_xFFFF__xFFFF_ȪउЉउ）_xFFFF_⫿ँउऍउ琌条癟牡慩汢⩥ϩउआउ琅慲湩⤩ँ）_xFFFF_⫿Ϭउईउउउउ￸ःࠉउ䬉肂_xDFCC_㲦⩀Ϫउईउഘ枎赫䁸̪उЉउ）_xFFFF_⫿ंउऄउ_xFFFF__xFFFF_Īउ؉उԉ慓敬⩳ϩउँउ⠉ߑउ_xFFFF__xFFFF_Ъउࠉउ⌉歨ዩ㲙⩀ःउईउഘ枎赫䁸Ȫउࠉउउउउ笰⩀ँउईउउउ䁵⤩턨इ）_xFFFF_ಘ⫿ఋఌఈఌఌఌఌఌਪఌЌఌఌఌ⨌ఉఌఁఌ⨌ఈఌఈఌఌఌఌఌܪఌࠌఌఌఌఌఌ⨌ఆఌఁఌ⨌అఌఈఌఌఌ蒀䄮ЪఌČఌČ̪ఌࠌఌఌఌఌఌ⩀ంఌఁఌ⨁ఁఌఁఌ⤁⤩</t>
  </si>
  <si>
    <t>0000007739쀁sssssssssssssssssssssssssssssssssssssssssssssssssssssssssssssssssssssssssssssssssssssssss৾烲ः༾ँउउउ缨䵡Ｃ_xFFFF_⫿ंउऐउँउँउउउउउĪउဉउԉउ܉उĉउउउ⤉缨ڪ２_xFFFF_⫿इउऄउउउتउЉउउउ⨉अउऄउँउЪउᔉउᐉ㉇〷㐷㔷㔵㔵㤰㈲㌴㔷̪उĉउउȪउᬉउᨉ敎⁴牔楡敮⁤湯䐠瑡⁡敓⁴ㄣĪउЉउउउ⠉ϩउ_xFFFF__xFFFF_ःĉउउःࠉउउउउ⫿ँउ৾ऄउउउःĉउĉँ）_xFFFF_⣿ϩउ_xFFFF__xFFFF_ĪउЉउȉउ⠉쨉㮚_xFFFF__xFFFF_ःࠉउउउउ⫿ϫउईउ濏⬇㖺㿻ःࠉउ찉〞쁻ᷬ⩀ःउऄउ_xFFFF__xFFFF_ȪउЉउ）_xFFFF_⫿ँउआउ倅楲散ःĉउउ턨इ）_xFFFF_⫿ऄउईउ㣔ᔼ⢟㿻̪उࠉउ찉〞쁻ᷬ⩀ंउईउउउउ䀤Īउࠉउउउउᐉ⥀⠩쨁㮚_xFFFF__xFFFF_ःࠉ۾؆؆؆؆⫿ϫ؆؈؆ᵎ旎꛿䀭؃ࠆ؆〆쁻Ǭ劳⩀؃؆؄؆_xFFFF__xFFFF_Ȫ؆І؆＆_xFFFF_⫿؁؆،؆䄋癤牥楴楳杮؃Ć؆؆턨؇＆_xFFFF_⫿؄؆؈؆Ә▰颷䀭̪؆ࠆ؆〆쁻Ǭ劳⩀؂؆؈؆؆؆؆䁙Ī؆ࠆ؆؆؆؆䤆⥀⤩؃＆_xFFFF_⫿؁؆؄؆؆؆⠩ϫ؆_xFFFF__xFFFF_؃ࠆ؆܆牰摥捩⩴Ϫ؆؅؆琄獥⩴؃؆؄؆৾_xFFFF__xFFFF_ȪउЉउ）_xFFFF_⫿ँउऍउ琌条癟牡慩汢⩥ϩउआउ琅慲湩⤩ँ）_xFFFF_⫿Ϭउईउउउउ￸ःࠉउ䬉肂_xDFCC_㲦⩀Ϫउईउഘ枎赫䁸̪उЉउ）_xFFFF_⫿ंउऄउ_xFFFF__xFFFF_Īउ؉उԉ慓敬⩳ϩउँउ⠉ߑउ_xFFFF__xFFFF_Ъउࠉउ⌉歨ዩ㲙⩀ःउईउഘ枎赫䁸Ȫउࠉउउउउ笰⩀ँउईउउउ䁵⤩턨इ）_xFFFF_೾⫿ఋఌఈఌఌఌఌఌਪఌЌఌఌఌ⨌ఉఌఁఌ⨌ఈఌఈఌఌఌఌఌܪఌࠌఌఌఌఌఌ⨌ఆఌఁఌ⨌అఌఈఌఌఌ蒀䄮ЪఌČఌČ̪ఌࠌఌఌఌఌఌ⩀ంఌఁఌ⨁ఁఌఁఌ⤁⤩Ｈ蚼ｭ_xFFFF_⫿ϳఌᦘఌ偎䕒䥄呃丠呅佗䭒䘠䱉౅珽ఁఌంఌంఌఁఌంఌఁఌˊంఌˊ賭珴ఌఌఌఌఌఌఌఌఌఌӾЄЄЄЄЄЄЄЄЄЄЄЄЄЄЄЄЄЄЄЄЄЄЄЄЄЄЄЄЄЄĊЄЃЄ琾쯰鐨㿬葨﹗웆㿚_xDFD4_箶ឃ뿯硌ᶶ堒뿷鳙ჄẆ㿺枬뎥糺㿷㘑ᐲ蘫㿓뤨遰ꜝ㿋刧ꨜ芖뿆琾쯰鐨㿬ꠂ晼┲뿥_xDFD4_箶ឃ뿯琾쯰鐨㿬葨﹗웆㿚_xDFD4_箶ឃ뿯琾쯰鐨㿬溏겨㒾뿳_xDFD4_箶ឃ뿯㘑ᐲ蘫㿓뇠寕䤃뿴ꖜ㖐⭒뿐籙潼᯻뿒篕楝藑뿷Ǿꪕ㿐ۣ늞㿷⺦쓗䶻뿧뿷面秊_xDF10_뿫얝䚇邥㿲_xD8B8_ఄ焗㿭硌ᶶ堒뿷콻㯠둶㿡଺䔂頿㿶籙潼᯻뿒辒吏쵳㿵⭘౅㿚琾쯰鐨㿬䤳㹁뿯_xDFD4_箶ឃ뿯硌ᶶ堒뿷⬽ﵻ⁹뿲쫀栢㋚㿵㘑ᐲ蘫㿓ᘵ뉪㿷잭Ḙୄ뾼籙潼᯻뿒䤳㹁뿯쉅㫝㿒籙潼᯻뿒霸鵃ܻ뾿껏ᖓ∿㿕琾쯰鐨㿬콻㯠둶㿡_xDFD4_箶ឃ뿯面秊_xDF10_뿫Ǿ篕楝藑뿷痺储ᘅ㿩琾쯰鐨㿬땉⌱癅뿩_xDFD4_箶ឃ뿯籙潼᯻뿒틤̼㿶ʄ톿䕴㿚ۣ늞㿷᫩_xDA25_ؙ뿙뿷㘑ᐲ蘫㿓骻꧇퐟뿠컓語沝뿋籙潼᯻뿒⠰雚圬뿝笺쭇є㿔面秊_xDF10_뿫⠰雚圬뿝썙쀚실㿪ۣ늞㿷㢄먰熌뿶뿷硌ᶶ堒뿷乍వ뿱ƂἍ䄦㿵硌ᶶ堒뿷쐹哞藡뾫✲훆ផ㿶琾쯰鐨㿬乍వ뿱_xDFD4_箶ឃǾ뿯琾쯰鐨㿬霸鵃ܻ뾿_xDFD4_箶ឃ뿯琾쯰鐨㿬땉⌱癅뿩_xDFD4_箶ឃ뿯籙潼᯻뿒⅟ࠢﲩ뿢촆Ᏽ釷㿓琾쯰鐨㿬嘞騻_xDCFF_㿣_xDFD4_箶ឃ뿯琾쯰鐨㿬⺦쓗䶻뿧_xDFD4_箶ឃ뿯㘑ᐲ蘫㿓ජᵰ딇뿔쐒撩ᖄ뿊面秊_xDF10_뿫䤳㹁뿯曞具_xDE29_㿩籙潼᯻뿒㯬膌黎뿫灹ꕒ괻㿒籙潼᯻뿒䤳㹁뿯쉅㫝㿒㘑ᐲ蘫㿓醯묌៙㿟饕쳕뤟뿄面秊_xDF10_뿫ࠚ㬹Ͼ얥㾴῔⺾Ꞡ㿫琾쯰鐨㿬麚ᜆӸ㿃_xDFD4_箶ឃ뿯ۣ늞㿷쐹哞藡뾫뿷ۣ늞㿷篕楝藑뿷뿷籙潼᯻뿒䠋◃뿈힣㧪㿔ۣ늞㿷㻹栛㿰뿷㘑ᐲ蘫㿓얝䚇邥㿲쬁ꎤ䅶뿀琾쯰鐨㿬㯬膌黎뿫_xDFD4_箶ឃ뿯硌ᶶ堒뿷콻㯠둶㿡଺䔂頿㿶㘑ᐲ蘫㿓辒吏쵳㿵聿ﭟ풺뾽琾쯰鐨㿬땉⌱癅뿩_xDFD4_箶ឃ뿯硌˾ᶶ堒뿷ࠚ㬹얥㾴鋈䒚㐭㿶㘑ᐲ蘫㿓ජᵰ딇뿔쐒撩ᖄ뿊ۣ늞㿷妇憗ੁ㿹뿷籙潼᯻뿒땉⌱癅뿩䞥胻㿒籙潼᯻뿒乍వ뿱቗Ư㿒琾쯰鐨㿬᫩_xDA25_ؙ뿙_xDFD4_箶ឃ뿯硌ᶶ堒뿷⠰雚圬뿝赈쇏㿵硌ᶶ堒뿷슐_xDFE6_읗뿭氘賡嶽㿵琾쯰鐨㿬燿Ɪ㿮_xDFD4_箶ឃ뿯面秊_xDF10_뿫妇憗ੁ㿹帘黿Უ㿮籙潼᯻뿒槛蓭⒡㿒Ͼ륭㮈祘㿖ۣ늞㿷霸鵃ܻ뾿뿷籙潼᯻뿒鳙ჄẆ㿺蟁撹㿚硌ᶶ堒뿷捥困⸒㿨겒槀쌢㿶籙潼᯻뿒ଂ嵈뿵躰ꎴᳳ㿑籙潼᯻뿒⺦쓗䶻뿧Ắ岤ᾙ㿓面秊_xDF10_뿫쐹哞藡뾫䢨匕湱㿫琾쯰鐨㿬溏겨㒾뿳_xDFD4_箶ឃ뿯面秊_xDF10_뿫燿Ɪ㿮阇슇᭐㿭籙潼᯻뿒뿱㋊㿻廭䁢⨰㿛ۣ늞㿷⺦쓗䶻뿧뿷ۣ늞Ǿ㿷乍వ뿱뿷面秊_xDF10_뿫_xDCC2_ֈ㿦ଵꣳ㿬籙潼᯻뿒炬Ꭵ缥㿬䦏篽㿘籙潼᯻뿒⺦쓗䶻뿧Ắ岤ᾙ㿓硌ᶶ堒뿷䤳㹁뿯㙍헷佱㿵面秊_xDF10_뿫ࠚ㬹얥㾴῔⺾Ꞡ㿫琾쯰鐨㿬㢄먰熌뿶_xDFD4_箶ឃ뿯㘑ᐲ蘫㿓᫩_xDA25_ؙ뿙牪᯻蟢뿊籙潼᯻뿒眢䆢疴㿖邙ᜱ늇㿖面秊_xDF10_뿫뤨遰ꜝ㿋੦㿫㘑ᐲ蘫㿓䠋◃뿈枩Ǿト뿉籙潼᯻뿒뤨遰ꜝ㿋忟䀩㿖面秊_xDF10_뿫⅟ࠢﲩ뿢覵㿪硌ᶶ堒뿷妇憗ੁ㿹㇪ﲻ溮㿷硌ᶶ堒뿷⠰雚圬뿝赈쇏㿵ۣ늞㿷霸鵃ܻ뾿뿷籙潼᯻뿒뿱㋊㿻廭䁢⨰㿛ۣ늞㿷ꠂ晼┲뿥뿷㘑ᐲ蘫㿓䤳㹁뿯鉧跚购뿎琾쯰鐨㿬땊嚛㿪_xDFD4_箶ឃ뿯ۣ늞㿷쐹哞藡뾫뿷籙潼᯻뿒࣮Ǿꓩ㿳紤㻄駨㿙ۣ늞㿷䠋◃뿈뿷琾쯰鐨㿬炬Ꭵ缥㿬_xDFD4_箶ឃ뿯硌ᶶ堒뿷뇠寕䤃뿴弳祈ᙂ㿵面秊_xDF10_뿫醯묌៙㿟ꔣ솸匬㿬硌ᶶ堒뿷艋靚籠㿱른ﱓજ㿷ۣ늞㿷㯬膌黎뿫뿷面秊_xDF10_뿫ɹ잸깚뿹黟瓿_xDCD6_㿨㘑ᐲ蘫㿓틤̼㿶⏏貼뾼ۣ늞㿷骻꧇퐟뿠뿷硌ᶶ堒뿷嘞騻_xDCFF_㿣䃼ﯬꚊ㿶Ǿ硌ᶶ堒뿷뤨遰ꜝ㿋﹕뉮僄㿶硌ᶶ堒뿷_xDCC2_ֈ㿦盇닖듖㿶籙潼᯻뿒妇憗ੁ㿹낹褐럒㿚籙潼᯻뿒뤨遰ꜝ㿋忟䀩㿖㘑ᐲ蘫㿓_xDCC2_ֈ㿦躔ꛠ戆뿃面秊_xDF10_뿫䤳㹁뿯曞具_xDE29_㿩面秊_xDF10_뿫뤨遰ꜝ㿋੦㿫琾쯰鐨㿬ᘵ뉪㿷_xDFD4_箶ឃ뿯面秊_xDF10_뿫妇憗ੁ㿹帘黿Უ㿮琾쯰鐨㿬ଂ嵈뿵_xDFD4_箶ឃ뿯硌ᶶ堒뿷葨﹗웆Ǿ㿚龭휭箧㿶㘑ᐲ蘫㿓⅟ࠢﲩ뿢糤䇰_xDEFB_뿋面秊_xDF10_뿫䗋盥슟뿺㍉ܫ쀿㿨ۣ늞㿷࣮ꓩ㿳뿷琾쯰鐨㿬霸鵃ܻ뾿_xDFD4_箶ឃ뿯硌ᶶ堒뿷땉⌱癅뿩힥蝹穔㿵ۣ늞㿷辒吏쵳㿵뿷籙潼᯻뿒醯묌៙㿟㻍캃ⓤ㿗硌ᶶ堒뿷鳙ჄẆ㿺枬뎥糺㿷面秊_xDF10_뿫䱀ꓢ뤮㿴꿒ꩅ㿭面秊_xDF10_뿫_xDCC2_ֈ㿦ଵꣳ㿬籙潼Ǿ᯻뿒틤̼㿶ʄ톿䕴㿚面秊_xDF10_뿫篕楝藑뿷痺储ᘅ㿩面秊_xDF10_뿫콻㯠둶㿡Ⴙ⾍濄㿬㘑ᐲ蘫㿓뇠寕䤃뿴ꖜ㖐⭒뿐面秊_xDF10_뿫뼧ᢊ騖뿸੣省㿨硌ᶶ堒뿷骻꧇퐟뿠껀홞뎃㿵硌ᶶ堒뿷艋靚籠㿱른ﱓજ㿷ۣ늞㿷㯬膌黎뿫뿷琾쯰鐨㿬ɹ잸깚뿹_xDFD4_箶ឃ뿯㘑ᐲ蘫㿓乍వ뿱䂿䔬ﾋ뿎琾쯰鐨㿬⅟ࠢﲩ뿢_xDFD4_Ǿ箶ឃ뿯ۣ늞㿷捥困⸒㿨뿷琾쯰鐨㿬䱀ꓢ뤮㿴_xDFD4_箶ឃ뿯㘑ᐲ蘫㿓ꠂ晼┲뿥⬼壟兘뿌面秊_xDF10_뿫篕楝藑뿷痺储ᘅ㿩面秊_xDF10_뿫篕楝藑뿷痺储ᘅ㿩琾쯰鐨㿬燿Ɪ㿮_xDFD4_箶ឃ뿯㘑ᐲ蘫㿓燿Ɪ㿮헂즙颏뿁籙潼᯻뿒溏겨㒾뿳㳤嬆轑㿑籙潼᯻뿒뤨遰ꜝ㿋忟䀩㿖面秊_xDF10_뿫뤨遰ꜝ㿋੦㿫㘑ᐲ蘫㿓Ǿ⺦쓗䶻뿧_xD995_낓쎶뿌㘑ᐲ蘫㿓燿Ɪ㿮헂즙颏뿁面秊_xDF10_뿫妇憗ੁ㿹帘黿Უ㿮琾쯰鐨㿬᫩_xDA25_ؙ뿙_xDFD4_箶ឃ뿯籙潼᯻뿒䗋盥슟뿺똵닐︒㿏籙潼᯻뿒_xDCC2_ֈ㿦쐮慽큱㿗面秊_xDF10_뿫㯬膌黎뿫㷹ⴠ᝘㿪硌ᶶ堒뿷燿Ɪ㿮䷢蹿㿶㘑ᐲ蘫㿓霸鵃ܻ뾿륑㺴빫뿈㘑ᐲ蘫㿓ජᵰ딇뿔쐒撩ᖄ뿊硌ᶶ堒뿷ࠚ㬹얥㾴鋈䒚㐭Ǿ㿶ۣ늞㿷溏겨㒾뿳뿷琾쯰鐨㿬ࠚ㬹얥㾴_xDFD4_箶ឃ뿯籙潼᯻뿒틤̼㿶ʄ톿䕴㿚ۣ늞㿷眢䆢疴㿖뿷籙潼᯻뿒뿱㋊㿻廭䁢⨰㿛㘑ᐲ蘫㿓乍వ뿱䂿䔬ﾋ뿎ۣ늞㿷䱀ꓢ뤮㿴뿷ۣ늞㿷슐_xDFE6_읗뿭뿷ۣ늞㿷㢄먰熌뿶뿷ۣ늞㿷콻㯠둶㿡뿷琾쯰鐨㿬࣮Ǿꓩ㿳_xDFD4_箶ឃ뿯硌ᶶ堒뿷࣮ꓩ㿳┅樨✴㿷籙潼᯻뿒⺦쓗䶻뿧Ắ岤ᾙ㿓琾쯰鐨㿬ࠚ㬹얥㾴_xDFD4_箶ឃ뿯琾쯰鐨㿬䠋◃뿈_xDFD4_箶ឃ뿯ۣ늞㿷땊嚛㿪뿷籙潼᯻뿒ජᵰ딇뿔⥯芙皲㿔㘑ᐲ蘫㿓槛蓭⒡㿒ꐖး뿆㘑ᐲ蘫㿓땊嚛㿪㈫㠽絋뿂㘑ᐲ蘫㿓ɹ잸깚뿹_xD931_翜䤼뿑面秊_xDF10_뿫뇠寕䤃뿴뢪騥毋㿩㘑Ǿᐲ蘫㿓㯬膌黎뿫㗾ἷꡲ뿍籙潼᯻뿒槛蓭⒡㿒륭㮈祘㿖硌ᶶ堒뿷࣮ꓩ㿳┅樨✴㿷籙潼᯻뿒溏겨㒾뿳㳤嬆轑㿑硌ᶶ堒뿷틤̼㿶왝軦列㿷ۣ늞㿷틤̼㿶뿷硌ᶶ堒뿷뼧ᢊ騖뿸蠐ấ_xDD14_㿴面秊_xDF10_뿫䱀ꓢ뤮㿴꿒ꩅ㿭㘑ᐲ蘫㿓쐹哞藡뾫ୀ蝣䰍뿈ۣ늞㿷捥困⸒㿨뿷面秊_xDF10_뿫Ŝ悻援뿐Ǿ؉ঘ᢫㿫㘑ᐲ蘫㿓燿Ɪ㿮헂즙颏뿁面秊_xDF10_뿫䱀ꓢ뤮㿴꿒ꩅ㿭琾쯰鐨㿬᫩_xDA25_ؙ뿙_xDFD4_箶ឃ뿯㘑ᐲ蘫㿓틤̼㿶⏏貼뾼面秊_xDF10_뿫嘞騻_xDCFF_㿣簽鵡豛㿬㘑ᐲ蘫㿓嘞騻_xDCFF_㿣㳬帲푤뿃ۣ늞㿷⅟ࠢﲩ뿢뿷琾쯰鐨㿬溏겨㒾뿳_xDFD4_箶ឃ뿯琾쯰鐨㿬妇憗ੁ㿹_xDFD4_箶ឃ뿯面秊_xDF10_뿫炬Ꭵ缥㿬⪃咳ﺹ㿬ۣ늞Ǿ㿷䗋盥슟뿺뿷琾쯰鐨㿬ꠂ晼┲뿥_xDFD4_箶ឃ뿯面秊_xDF10_뿫嘞騻_xDCFF_㿣簽鵡豛㿬硌ᶶ堒뿷㯬膌黎뿫ꇚ䏋氉㿵琾쯰鐨㿬_xDCC2_ֈ㿦_xDFD4_箶ឃ뿯面秊_xDF10_뿫Ŝ悻援뿐؉ঘ᢫㿫面秊_xDF10_뿫ଂ嵈뿵䴔ⱑ伴㿩硌ᶶ堒뿷틤̼㿶왝軦列㿷㘑ᐲ蘫㿓⅟ࠢﲩ뿢糤䇰_xDEFB_뿋ۣ늞㿷᫩_xDA25_ؙ뿙뿷硌ᶶ堒뿷⬽ﵻ⁹뿲쫀栢Ǿ㋚㿵琾쯰鐨㿬䗋盥슟뿺_xDFD4_箶ឃ뿯ۣ늞㿷艋靚籠㿱뿷硌ᶶ堒뿷쐹哞藡뾫✲훆ផ㿶㘑ᐲ蘫㿓ɹ잸깚뿹_xD931_翜䤼뿑籙潼᯻뿒篕楝藑뿷ꪕ㿐琾쯰鐨㿬⠰雚圬뿝_xDFD4_箶ឃ뿯㘑ᐲ蘫㿓ࠚ㬹얥㾴꺐ᢿ杒뿇硌ᶶ堒뿷ජᵰ딇뿔倘יִ_xDE66_㿵籙潼᯻뿒⺦쓗䶻뿧Ắ岤ᾙ㿓硌ᶶ堒뿷䤳㹁뿯㙍헷佱㿵籙潼᯻뿒ɹǾ잸깚뿹㉇㔑㠸㿐籙潼᯻뿒ᘵ뉪㿷_xD98D_굧纣㿚㘑ᐲ蘫㿓炬Ꭵ缥㿬菓胫૭뿂面秊_xDF10_뿫뼧ᢊ騖뿸੣省㿨琾쯰鐨㿬ɹ잸깚뿹_xDFD4_箶ឃ뿯硌ᶶ堒뿷艋靚籠㿱른ﱓજ㿷硌ᶶ堒뿷뿱㋊㿻鵷檏譆㿷籙潼᯻뿒⠰雚圬뿝笺쭇є㿔琾쯰鐨㿬얝䚇邥㿲_xDFD4_箶ឃ뿯琾쯰鐨㿬䠋◃뿈_xDFD4_箶ឃ뿯琾쯰鐨㿬땉⌱癅뿩_xDFD4_箶ឃ뿯Ǿ琾쯰鐨㿬ජᵰ딇뿔_xDFD4_箶ឃ뿯ۣ늞㿷뼧ᢊ騖뿸뿷面秊_xDF10_뿫ꠂ晼┲뿥肩皝洞㿪硌ᶶ堒뿷࣮ꓩ㿳┅樨✴㿷籙潼᯻뿒_xDCC2_ֈ㿦쐮慽큱㿗ۣ늞㿷ꠂ晼┲뿥뿷面秊_xDF10_뿫音䌦૒㾌됾샩謈㿫ۣ늞㿷틤̼㿶뿷籙潼᯻뿒音䌦૒㾌崄쳥钜㿕面秊_xDF10_뿫얝䚇邥㿲_xD8B8_ఄ焗㿭ۣ늞㿷뼧ᢊ騖Ǿ뿸뿷ۣ늞㿷䱀ꓢ뤮㿴뿷ۣ늞㿷_xDCC2_ֈ㿦뿷硌ᶶ堒뿷鳙ჄẆ㿺枬뎥糺㿷硌ᶶ堒뿷辒吏쵳㿵邒퟼䏋㿷㘑ᐲ蘫㿓땉⌱癅뿩螥查㘔뿍硌ᶶ堒뿷㻹栛㿰莭䕩ﱑ㿶ۣ늞㿷Ŝ悻援뿐뿷㘑ᐲ蘫㿓音䌦૒㾌峨퀑_xD9AF_뿇籙潼᯻뿒땊嚛㿪牢ᣏ䋏㿘琾쯰鐨㿬쐹哞藡뾫_xDFD4_箶ឃ뿯籙潼Ǿ᯻뿒䗋盥슟뿺똵닐︒㿏ۣ늞㿷뤨遰ꜝ㿋뿷㘑ᐲ蘫㿓葨﹗웆㿚䝦萧⭽뿅㘑ᐲ蘫㿓炬Ꭵ缥㿬菓胫૭뿂面秊_xDF10_뿫_xDCC2_ֈ㿦ଵꣳ㿬面秊_xDF10_뿫溏겨㒾뿳␮ߺ衣㿩面秊_xDF10_뿫鳙ჄẆ㿺즜೓㤻㿮硌ᶶ堒뿷炬Ꭵ缥㿬ᠠ힕_xDFB9_㿶琾쯰鐨㿬⠰雚圬뿝_xDFD4_箶ឃ뿯籙潼᯻뿒麚ᜆӸ㿃ସ萷ۺ㿖ۣ늞㿷乍వ뿱ŷ뿷硌ᶶ堒뿷ᘵ뉪㿷ﰟ䗐恣㿷面秊_xDF10_뿫틤̼㿶蛾썖㿭㘑ᐲ蘫㿓槛蓭⒡㿒ꐖး뿆硌ᶶ堒뿷뇠寕䤃뿴弳祈ᙂ㿵栕㍃씕㾸홍ᗍ┚㾻)</t>
  </si>
  <si>
    <t>NeuralTools Output DS Record</t>
  </si>
  <si>
    <t>Input DS GUID</t>
  </si>
  <si>
    <t>Tag Used</t>
  </si>
  <si>
    <t>Prediction</t>
  </si>
  <si>
    <t>predict</t>
  </si>
  <si>
    <t>VariableMatching Record</t>
  </si>
  <si>
    <t>Format of VM Record</t>
  </si>
  <si>
    <t>Rows in VM Record</t>
  </si>
  <si>
    <t>Net Guid</t>
  </si>
  <si>
    <t>Auto Matching</t>
  </si>
  <si>
    <t>Cat. Vars (Custom Matching)</t>
  </si>
  <si>
    <t>Num. Vars (Custom Matching)</t>
  </si>
  <si>
    <t>Net Names (Custom Matching)</t>
  </si>
  <si>
    <t>Workbook Names (Custom Matching)</t>
  </si>
  <si>
    <t>df</t>
  </si>
  <si>
    <t>SS</t>
  </si>
  <si>
    <t>MS</t>
  </si>
  <si>
    <t>F</t>
  </si>
  <si>
    <t>t Stat</t>
  </si>
  <si>
    <t>Sprzedaż</t>
  </si>
  <si>
    <t>Cena</t>
  </si>
  <si>
    <t>Reklama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</si>
  <si>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</si>
  <si>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</si>
  <si>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</si>
  <si>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</si>
  <si>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</si>
  <si>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</si>
  <si>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</si>
  <si>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</si>
  <si>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</si>
  <si>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</si>
  <si>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</si>
  <si>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</si>
  <si>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Istotność F</t>
  </si>
  <si>
    <t>Współczynniki</t>
  </si>
  <si>
    <t>Wartość-p</t>
  </si>
  <si>
    <t>Dolne 95%</t>
  </si>
  <si>
    <t>Górne 95%</t>
  </si>
  <si>
    <t>Dolne 95,0%</t>
  </si>
  <si>
    <t>Górne 95,0%</t>
  </si>
  <si>
    <t>Auto Testing Fix Selection</t>
  </si>
  <si>
    <t>Auto Testing Random Seed</t>
  </si>
  <si>
    <t>Testing Subset Sensitivity Analysis Row (added in 6.0.0 / record format 2)</t>
  </si>
  <si>
    <t>Last Training Session Compatible with TSSA</t>
  </si>
  <si>
    <t>Last Session Duration (Seconds)</t>
  </si>
  <si>
    <t>Net Config Type</t>
  </si>
  <si>
    <t>MLFN net is auto-configured</t>
  </si>
  <si>
    <t>MLFN 1st Layer Count</t>
  </si>
  <si>
    <t>MLFN 2nd Layer Count</t>
  </si>
  <si>
    <t>G1094555648445951098</t>
  </si>
  <si>
    <t>Reklama.xlsx</t>
  </si>
  <si>
    <t>Net Trained on Data Set #1 (2)</t>
  </si>
  <si>
    <t>0000001171퀁sssssssssssssssssssssssssssssssssssssssssssssssssssssssssssssssssssssssssssssssssssssssss৾烲ः볿獓ँउउउ缨䵡Ｃ_xFFFF_⫿ंउऐउअउइउँउउउĪउဉउ܉उउउउउउउ⤉缨ڪ２_xFFFF_⫿इउऄउउउتउЉउउउ⨉अउऄउँउЪउᔉउᐉㅇ㤰㔴㔵㐶㐸㔴㔹〱㠹̪उĉउउȪउἉउḉ敎⁴牔楡敮⁤湯䐠瑡⁡敓⁴ㄣ⠠⤲ĪउЉउउउ⠉ϩउ_xFFFF__xFFFF_ःࠉउउउउ⫿Ϫउँउ⨉۾؁؆؄؆؆؆؃Ć؆Ć؁＆_xFFFF_⣿ϩ؆_xFFFF__xFFFF_Ī؆І؆Ȇ؆⠆쨆㮚_xFFFF__xFFFF_؃ࠆ؆娆槝ꝵᷕ⩀ϩ؆؁؆⨆Ϭ؆؈؆؆؆؆￸̪؆І؆＆_xFFFF_⫿؂؆؄؆_xFFFF__xFFFF_Ī؆Ԇ؆І敃慮؃ࠆ؆ဆ쳹⠡﫴⠿ߑ؆_xFFFF__xFFFF_Ъ؆ࠆ؆訆᪔ⲡ﫧⨿؃؆؈؆_xDD5A_畩햧䀝Ȫ؆ࠆ؆؆؆؆␆⩀؁؆؈؆؆؆؆䀔⤩Ĩ髊［_xFFFF_⫿Ϫ৾उईउᔬ咱틄䁒ःĉउउःࠉउउउउ⫿ःउऄउ_xFFFF__xFFFF_ȪउЉउ）_xFFFF_⫿ँउईउ切步慬慭ःࠉउᨉᲟ∩⵬⡀ߑउ_xFFFF__xFFFF_Ъउࠉउ⼹ⵝ⩀ःउईउᔬ咱틄䁒Ȫउࠉउउउउ変⩀ँउईउउउउ䁉⤩⠩Ϫउ_xFFFF__xFFFF_ĪउЉउउउ⤉ः）_xFFFF_⫿Ϫउअउ琄獥⩴ϩउआउ琅慲湩̪उЉउ）_xFFFF_׾⫿ԂԅԄԅ_xFFFF__xFFFF_Īԅഅԅఅ慴彧慶楲扡敬ԃࠅԅ܅牰摥捩⥴⠩Ƕԅ_xFFFF__xFFFF_ԃࠅԅ묅螁랠碓⩀ϩԅԁԅ⨅ϬԅԈԅԅԅԅ￸̪ԅЅԅ％_xFFFF_⫿ԂԅԄԅ_xFFFF__xFFFF_Īԅਅԅअ灓穲摥액⪼ϫԅԈԅ膮蟾拌䀼턨ԇ％_xFFFF_⫿ԄԅԈԅ鼄滜唠䀼̪ԅࠅԅ묅螁랠碓⩀ԂԅԈԅԅԅ々䁻Īԅࠅԅԅԅԅ痠⥀⠩ߑԅಛ_xFFFF__xFFFF_ପఌࠌఌఌఌఌఌ⨌ఊఌఄఌఌఌपఌČఌఌࠪఌࠌఌఌఌఌఌ⨌ఇఌఈఌఌఌఌఌتఌČఌఌԪఌࠌఌఌఌ而⺄⩁ఄఌఁఌ⨁ఃఌఈఌఌఌఌ䀌ȪఌČఌČĪఌČఌČ⤩)</t>
  </si>
  <si>
    <t>0000007742㘁sssssssssssssssssssssssssssssssssssssssssssssssssssssssssssssssssssssssssssssssssssssssss৾烲ः༾ँउउउ缨䵡Ｃ_xFFFF_⫿ंउऐउअउइउँउउउĪउဉउ܉उउउउउउउ⤉缨ڪ２_xFFFF_⫿इउऄउउउتउЉउउउ⨉अउऄउँउЪउᔉउᐉㅇ㤰㔴㔵㐶㐸㔴㔹〱㠹̪उĉउउȪउἉउḉ敎⁴牔楡敮⁤湯䐠瑡⁡敓⁴ㄣ⠠⤲ĪउЉउउउ⠉ϩउ_xFFFF__xFFFF_ःࠉउउउउ⫿Ϫउँउ⨉۾؁؆؄؆؆؆؃Ć؆Ć؁＆_xFFFF_⣿ϩ؆_xFFFF__xFFFF_Ī؆І؆Ȇ؆⠆쨆㮚_xFFFF__xFFFF_؃ࠆ؆娆槝ꝵᷕ⩀ϩ؆؁؆⨆Ϭ؆؈؆؆؆؆￸̪؆І؆＆_xFFFF_⫿؂؆؄؆_xFFFF__xFFFF_Ī؆Ԇ؆І敃慮؃ࠆ؆ဆ쳹⠡﫴⠿ߑ؆_xFFFF__xFFFF_Ъ؆ࠆ؆訆᪔ⲡ﫧⨿؃؆؈؆_xDD5A_畩햧䀝Ȫ؆ࠆ؆؆؆؆␆⩀؁؆؈؆؆؆؆䀔⤩Ĩ髊［_xFFFF_⫿Ϫ৾उईउᔬ咱틄䁒ःĉउउःࠉउउउउ⫿ःउऄउ_xFFFF__xFFFF_ȪउЉउ）_xFFFF_⫿ँउईउ切步慬慭ःࠉउᨉᲟ∩⵬⡀ߑउ_xFFFF__xFFFF_Ъउࠉउ⼹ⵝ⩀ःउईउᔬ咱틄䁒Ȫउࠉउउउउ変⩀ँउईउउउउ䁉⤩⠩Ϫउ_xFFFF__xFFFF_ĪउЉउउउ⤉ः）_xFFFF_⫿Ϫउअउ琄獥⩴ϩउआउ琅慲湩̪उЉउ）_xFFFF_׾⫿ԂԅԄԅ_xFFFF__xFFFF_Īԅഅԅఅ慴彧慶楲扡敬ԃࠅԅ܅牰摥捩⥴⠩Ƕԅ_xFFFF__xFFFF_ԃࠅԅ묅螁랠碓⩀ϩԅԁԅ⨅ϬԅԈԅԅԅԅ￸̪ԅЅԅ％_xFFFF_⫿ԂԅԄԅ_xFFFF__xFFFF_Īԅਅԅअ灓穲摥액⪼ϫԅԈԅ膮蟾拌䀼턨ԇ％_xFFFF_⫿ԄԅԈԅ鼄滜唠䀼̪ԅࠅԅ묅螁랠碓⩀ԂԅԈԅԅԅ々䁻Īԅࠅԅԅԅԅ痠⥀⠩ߑԅ෾_xFFFF__xFFFF_ପ഍ࠍ഍഍഍഍഍⨍ഊ഍ഄ഍഍഍प഍č഍഍ࠪ഍ࠍ഍഍഍഍഍⨍ഇ഍ഈ഍഍഍഍഍ت഍č഍഍Ԫ഍ࠍ഍഍഍耍⺄⩁ഄ഍ഁ഍⨁ഃ഍ഈ഍഍഍഍䀍Ȫ഍č഍čĪ഍č഍č⤩⠩볿涆_xFFFF__xFFFF_ഃ頍ങ不剐䑅䍉⁔䕎坔剏⁋䥆䕌഍č഍ȍ഍ȍ഍č഍ȍ഍č഍⠍_xD9D9_Ђ_xD9D9_适ಗ젃磘഍഍഍഍഍഍഍഍഍˾ȂȂȂȂȂȂȂȂȂȂȂȂȂȂȂȂȂȂȂȂȂȂȂȂȂȂȂȂȂȂȂਂȁ̂Ȃ䀂㇮ᱫ倾棑첧䢿䦸슿뫨Ѓ熿黈鳈杻匿䶍茤ﰿઔ풑_xD83F_᪈잍愿᧺졾羿殆弐ਿ古헙肿驭ꯘ羿殆弐鴿๋긛_xD8D3_耿驭ꯘ羿殆弐笿悴嘦肿驭ꯘﲿઔ풑쨿鞌쎍钿榉䣋턵ڿੋꣷ텬랿㰕௃Ǿ펿橯볖쿞䀿㇮ᱫ꠿솔낧䢿䦸슿뫨Ѓિ抇貪謿졜ꌩؿੋꣷ텬㚿썧儿ꮸ踱_xD967_숿뫨Ѓ⶿⧜䪿塀ﰿઔ풑퐿ㄗ쇺렿兕䐎뿛ڿੋꣷ텬辿밫෰䪿鹍晡톃ؿੋꣷ텬瞿饼ﶗ쏳켫빏푱缿殆弐ਿ抇貪耿驭ꯘ羿殆弐䘿⽅譶肿驭ꯘڿੋꣷ텬薿憎咒錿䴄䘰_xD9A1_䀿㇮ᱫǾ⠿㩃픿_xDB60_䢿䦸蒿絻⹁િ抇貪ܿ佦庺ﰿઔ풑켿碂‼솴쵴ڿੋꣷ텬掿ᖤ諜_xDFBA_ꢮ♖퍑ؿੋꣷ텬䪿Ở黶뀿쟓昵_xD8BA_萿絻⹁掿ᖤ諜_xDFBA_蚿閪竄숿뫨Ѓ_xDEBF_筗冿Ɠ匲숿뫨Ѓʿ앴Ⓕ뚁኿_xDD71_씬缿殆弐_xDE3F_筗肿驭ꯘ슿뫨Ѓ倾棑첧謹賊缿殆弐眿饼ﶗ쏳肿驭Ǿꯘ羿殆弐䘿⽅譶肿驭ꯘڿੋꣷ텬涿﬊趿昖뙙틝萿絻⹁辿밫෰뒿ၹ髊ﰿઔ풑쌿茚庞붳岒懐죲ڿੋꣷ텬辿밫෰䪿鹍晡톃缿殆弐耿᥉耿驭ꯘ蒿絻⹁િ抇貪ܿ佦庺ﰿઔ풑吿꧆恵閿逆퉕羿殆弐笿悴嘦肿驭ꯘﲿઔ풑_xD93F_掷_xDD2D_྘㇞욱蒿絻⹁꺿׾⬫ၖꢙ圿᫛媿䀿㇮ᱫȿ앴Ⓕ뚁䢿䦸ڿੋꣷ텬倾棑첧겿⷟ّ퐸䀿㇮ᱫ夿扛衏䠿䦸蒿絻⹁馿営ౝ࠿痣缿殆弐鳵晄肿驭ꯘ슿뫨Ѓિ抇貪謿졜ꌩﰿઔ풑㘿썧鬿귛舁샔羿殆弐䘿⽅譶肿驭ꯘ슿뫨Ѓ꺿⬫ၖꢙ㌿⸗ꄬﰿઔ풑廡ᾢ휇ꚿ⺽熽찚˾슿뫨Ѓꢿ솔낧銿䨲礰䀿㇮ᱫ⌿柰⽡䠿䦸ڿੋꣷ텬_xDEBF_筗ࢿﴁ깢텉缿殆弐⠿㩃픿_xDB60_肿驭ꯘ슿뫨Ѓ掿ᖤ諜_xDFBA_쮿ㄮ䀿㇮ᱫ⠿㩃픿_xDB60_䢿䦸羿殆弐묿궀耿驭ꯘ䂿㇮ᱫ眿饼ﶗ쏳䢿䦸ڿੋꣷ텬熿黈鳈杻ဿラ測_xDA4E_ﰿઔ풑輿밫෰햿棐큎ﲿઔ풑蔿憎咒Ǿᠿ歃ሄ쁡슿뫨Ѓꮘᴕ됿셕ؿੋꣷ텬ꢿ솔낧ি⍾䙜퉪萿絻⹁ʿ앴Ⓕ뚁ᖿ福ꋀ缿殆弐笿悴嘦肿驭ꯘڿੋꣷ텬ꢿ솔낧ি⍾䙜퉪萿絻⹁뮿궀霿㍊蚶萿絻⹁掿ᖤ諜_xDFBA_蚿閪竄ؿੋꣷ텬삿햠ਯ﫟刿툵☪_xDA88_䀿㇮ᱫ꠿솔낧䢿䦸䂿㇮ᱫ_xDE3F_筗䢿䦸蒿絻˾⹁_xDEBF_筗鎿뿓뻊ؿੋꣷ텬_xDEBF_筗ࢿﴁ깢텉䀿㇮ᱫ眿饼ﶗ쏳䢿䦸蒿絻⹁䖿㷨䉇㜿ᚸؿੋꣷ텬ế蛺튲䊢蘻ퟓؿੋꣷ텬ꢿ솔낧ি⍾䙜퉪숿뫨Ѓ辿밫෰抿꣦성缿殆弐栿Խ鹜肿驭ꯘﲿઔ풑⠿㩃픿_xDB60_⦿煖첍ڿੋꣷ텬抿㋪푹丿㡁왆혅萿絻⹁_xD8BF_᪈잍蜿Ǿ밧ኽﰿઔ풑脿દ䄓鎿䌌냒퀔ﲿઔ풑倾棑첧ꦌ釂쬳ڿੋꣷ텬䖿㷨䉇伿庾帿휦萿絻⹁涿﬊嚿싅숿뫨Ѓ⎿柰⽡䰿ꔺᔤ䀿㇮ᱫ眿饼ﶗ쏳䢿䦸ڿੋꣷ텬삿햠ਯ﫟刿툵☪_xDA88_䀿㇮ᱫਿ古헙䢿䦸ﲿઔ풑輿밫෰햿棐큎羿殆弐耿᥉耿驭ꯘ䂿㇮ᱫǾȿ앴Ⓕ뚁䢿䦸䂿㇮ᱫ倾棑첧䢿䦸羿殆弐ḿ蛺튲耿驭ꯘ슿뫨Ѓ쪿鞌쎍㊿ޚळؿੋꣷ텬䚿⽅譶舱蹝툰숿뫨Ѓ﮿ㆎ૴ጧ缿殆弐房㋪푹耿驭ꯘ䂿㇮ᱫ鳵晄䢿䦸ﲿઔ풑蔿憎咒ᠿ歃ሄ쁡䂿㇮ᱫ켿碂‼䢿䦸슿뫨Ѓꞿ퀷杸錿炯ᄩǾؿੋꣷ텬િ古헙䮿쓊﹚튣숿뫨Ѓ_xD8BF_᪈잍䬿纽紫ؿੋꣷ텬⎿柰⽡辜똭_xDA14_ؿੋꣷ텬_xD8BF_᪈잍噈햒ﰿઔ풑䔿㷨䉇鼿䟏앖蒿絻⹁辿밫෰뒿ၹ髊萿絻⹁_xD8BF_᪈잍蜿밧ኽ숿뫨Ѓ貎秄ጿϮ崦䀿㇮ᱫ栿Խ鹜䢿䦸羿殆弐퐿ㄗ쇺耿驭ꯘ蒿絻⹁⎿柰Ǿ⽡褿ड䊰숿뫨Ѓ풿ㄗ쇺㰿ﳧꜤ숿뫨Ѓ鶿๋긛_xD8D3_猿瞶윪萿絻⹁➿垉䋡퀠阿್ﰿઔ풑洿﬊Ⓙ㤟ㆲ취蒿絻⹁ꎿ司ﮂ뎿ː䀿㇮ᱫ餿営ౝ䠿䦸ڿੋꣷ텬뮿궀฿㸹_xD80D_缿殆弐眿饼ﶗ쏳肿驭ꯘ슿뫨Ѓ䚿⽅譶調ꇟର䀿㇮ᱫ㘿썧䠿䦸ڿǾੋꣷ텬_xD9BF_掷_xDD2D_긿站㙃홹숿뫨Ѓ熿黈鳈杻匿䶍茤萿絻⹁貎秄᜿욉튲萿絻⹁涿﬊嚿싅萿絻⹁䖿㷨䉇㜿ᚸؿੋꣷ텬薿憎咒錿䴄䘰_xD9A1_缿殆弐餿営ౝ耿驭ꯘ蒿絻⹁랿㰕௃ҿ_xDBEF_雎萿絻⹁િ抇貪ܿ佦庺ﰿઔ풑쨿鞌쎍钿榉䣋턵蒿絻⹁ֿ狮礪凌Ǿ譈뫏숿뫨Ѓ쾿碂‼몿䌫쌯ؿੋꣷ텬ế蛺튲䊢蘻ퟓ缿殆弐吿꧆恵肿驭ꯘ䂿㇮ᱫꮘᴕ䠿䦸羿殆弐貎秄耿驭ꯘﲿઔ풑ਿ古헙ꢿ箷ꆯ칛蒿絻⹁랿㰕௃ҿ_xDBEF_雎萿絻⹁랿㰕௃ҿ_xDBEF_雎缿殆弐묿궀耿驭ꯘڿੋꣷ텬箿悴嘦ꦿ멨㹥탖ؿੋꣷǾ텬_xD8BF_᪈잍噈햒ﰿઔ풑꠿솔낧⮿빐ᆬ컏ﲿઔ풑묿궀ℿ㵮⇱쎉蒿絻⹁⎿柰⽡褿ड䊰缿殆弐⠿㩃픿_xDB60_肿驭ꯘ䂿㇮ᱫꜿ퀷杸䠿䦸슿뫨Ѓ梿Խ鹜ᆿ뛴ⴳﰿઔ풑꠿솔낧⮿빐ᆬ컏蒿絻⹁ꞿ퀷杸ᘿꀌ㪹ؿੋꣷ텬䖿㷨䉇伿庾帿휦ﰿઔ풑眿饼ﶗ쏳掿更Ǿ⇅쫀ﲿઔ풑廡ᾢ휇ꚿ⺽熽찚䂿㇮ᱫ笿悴嘦䢿䦸羿殆弐긿⬫ၖꢙ耿驭ꯘ羿殆弐䨿Ở黶耿驭ꯘ䂿㇮ᱫ房㋪푹䠿䦸ڿੋꣷ텬삿햠ਯ﫟刿툵☪_xDA88_ﰿઔ풑_xDE3F_筗ឿ薥⃏킈䂿㇮ᱫ貎秄䠿䦸羿殆弐挿ᖤ諜_xDFBA_肿驭ꯘ슿뫨Ѓ馿営ౝి宛ؿੋꣷ텬ꢿ˾솔낧ি⍾䙜퉪缿殆弐긿⬫ၖꢙ耿驭ꯘ䂿㇮ᱫ耿᥉䠿䦸䂿㇮ᱫ쌿茚庞붳䠿䦸ڿੋꣷ텬䚿⽅譶舱蹝툰ؿੋꣷ텬廡ᾢ휇䲿陓폄ﰿઔ풑✿垉䋡퀠┿흢臕젋ﲿઔ풑耿᥉슞ǫ쑰ﲿઔ풑吿꧆恵閿逆퉕蒿絻⹁쪿鞌쎍喿췡⫌ﰿઔ풑鳵晄䎀쾵Ǿڿੋꣷ텬➿垉䋡퀠ి雵็헌숿뫨Ѓ馿営ౝి宛ؿੋꣷ텬箿悴嘦ꦿ멨㹥탖ؿੋꣷ텬ꢿ솔낧ি⍾䙜퉪숿뫨Ѓ薿憎咒㐿咔㤥䀿㇮ᱫ蔿憎咒䠿䦸슿뫨Ѓֿ狮礪凌樂晍儴ﰿઔ풑ȿ앴Ⓕ뚁➿⑜뇈쩌ڿੋꣷ텬肿᥉꼿ꅖ츼힙ﰿઔ풑묿궀ℿ㵮⇱쎉蒿絻⹁貎秄Ǿ᜿욉튲缿殆弐⠿㩃픿_xDB60_肿驭ꯘﲿઔ풑蔿憎咒ᠿ歃ሄ쁡蒿絻⹁ꞿ퀷杸ᘿꀌ㪹缿殆弐ਿ古헙肿驭ꯘﲿઔ풑ꜿ퀷杸⌿詨凣엊䂿㇮ᱫ洿﬊䢿䦸蒿絻⹁ꮘᴕ堿䅘缿殆弐笿悴嘦肿驭ꯘ羿殆弐⌿柰⽡耿驭ꯘ羿殆弐餿営ౝ耿驭ꯘ蒿絻Ǿ⹁ế蛺튲蠿ꪶ䀿㇮ᱫꌿ司ﮂ䢿䦸羿殆弐ਿ古헙肿驭ꯘڿੋꣷ텬⎿柰⽡辜똭_xDA14_萿絻⹁ꞿ퀷杸ᘿꀌ㪹숿뫨Ѓ﮿ㆎ૴ጧ숿뫨Ѓ鳵晄窿歷鴰缿殆弐䔿㷨䉇耿驭ꯘ蒿絻⹁늿莀樅튭횿螜ໂ숿뫨Ѓ⶿⧜䪿塀缿殆弐ꌿ司ﮂ肿Ǿ驭ꯘ䂿㇮ᱫ﬿ㆎ䠿䦸슿뫨Ѓʿ앴Ⓕ뚁኿_xDD71_씬숿뫨Ѓ쎿茚庞붳㬿홪༫ﰿઔ풑吿꧆恵閿逆퉕ڿੋꣷ텬랿㰕௃펿橯볖쿞缿殆弐挿ᖤ諜_xDFBA_肿驭ꯘ슿뫨Ѓ廡ᾢ휇㰤മﰿઔ풑_xD83F_᪈잍愿᧺졾슿뫨Ѓ辿밫෰抿꣦성ؿੋꣷ텬咿꧆恵Ꮏ_xDCDB_컷ؿੋꣷ텬Ǿ풿ㄗ쇺넿︮_xD9DA_ﰿઔ풑ḿ蛺튲崿耆釮쏼ﲿઔ풑묿궀ℿ㵮⇱쎉蒿絻⹁ֿ狮礪凌譈뫏萿絻⹁િ古헙㖿ꎸ缿殆弐吿꧆恵肿驭ꯘ슿뫨Ѓ﮿ㆎ૴ጧ숿뫨Ѓ삿햠ਯ﫟搿缿殆弐䨿Ở黶耿驭ꯘ羿殆弐倾棑첧肿驭ꯘ羿殆弐廡ᾢ휇肿驭ꯘǾ䂿㇮ᱫԿ狮礪凌䢿䦸ﲿઔ풑Կ狮礪凌瞿⣅툜슿뫨Ѓ馿営ౝి宛䀿㇮ᱫਿ古헙䢿䦸蒿絻⹁垿徼㤡鑩㚿쨵线䀿㇮ᱫ蔿憎咒䠿䦸羿殆弐_xD83F_᪈잍耿驭ꯘڿੋꣷ텬垿徼㤡鑩䶿ᇄ⹍퓥萿絻⹁䪿Ở黶┼᪴ؿੋꣷ텬િ古헙䮿쓊﹚튣䀿㇮ᱫԿ狮Ǿ礪凌䢿䦸䂿㇮ᱫ䔿㷨䉇䠿䦸슿뫨Ѓ熿黈鳈杻匿䶍茤숿뫨Ѓ㚿썧␿걁쬥ﰿઔ풑䘿⽅譶枿Ǩ膪콂슿뫨Ѓ妿扛衏抡ꔧ䀿㇮ᱫ눿莀樅튭䢿䦸ﲿઔ풑圿徼㤡鑩꒿䇊짙슿뫨Ѓ쎿茚庞붳㬿홪༫ؿੋꣷ텬肿᥉꼿ꅖ츼힙缿殆弐ȿ앴Ⓕ뚁肿驭ꯘڿǾੋꣷ텬ꎿ司ﮂ邿ꊦ泞캄䀿㇮ᱫ_xD83F_᪈잍䠿䦸ﲿઔ풑ḿ蛺튲崿耆釮쏼蒿絻⹁䖿㷨䉇㜿ᚸ缿殆弐餿営ౝ耿驭ꯘ蒿絻⹁ꎿ司ﮂ뎿ː萿絻⹁熿黈鳈杻頿姇ắ숿뫨Ѓế蛺튲찿ᇻ줨缿殆弐挿ᖤ諜_xDFBA_肿驭ꯘڿੋꣷ텬쎿茚庞붳괿呜鹊하䀿㇮ᱫ_xDE3F_筗ź䢿䦸슿뫨Ѓ풿ㄗ쇺㰿ﳧꜤ萿絻⹁薿憎咒夿柕誱숿뫨Ѓ쪿鞌쎍㊿ޚळ缿殆弐鴿๋긛_xD8D3_耿驭ꯘ䦿ംᔳ룅옿苻륀⤿</t>
  </si>
  <si>
    <t>DGDDE8F5C</t>
  </si>
  <si>
    <t>Prediction Report: "Net Trained on Data Set #1 (2)"</t>
  </si>
  <si>
    <t>VP66B5A33314C6DB9</t>
  </si>
  <si>
    <t>VG2489D92C32BFCC10</t>
  </si>
  <si>
    <t>ST_PredictionReportNetTrainedonDataSet12</t>
  </si>
  <si>
    <t>VP1342D5E530443081</t>
  </si>
  <si>
    <t>VG3468CD971E0921C8</t>
  </si>
  <si>
    <t>ST_PredictionReportNetTrainedonDataSet12_8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</si>
</sst>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ashed">
        <color indexed="64"/>
      </right>
      <top style="dashed">
        <color rgb="FF000000"/>
      </top>
      <bottom/>
      <diagonal/>
    </border>
    <border>
      <left style="dashed">
        <color indexed="64"/>
      </left>
      <right style="dashed">
        <color indexed="64"/>
      </right>
      <top style="dashed">
        <color rgb="FF000000"/>
      </top>
      <bottom/>
      <diagonal/>
    </border>
    <border>
      <left style="dashed">
        <color indexed="64"/>
      </left>
      <right style="double">
        <color rgb="FF000000"/>
      </right>
      <top style="dashed">
        <color rgb="FF000000"/>
      </top>
      <bottom/>
      <diagonal/>
    </border>
    <border>
      <left style="double">
        <color rgb="FF000000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ouble">
        <color rgb="FF000000"/>
      </right>
      <top/>
      <bottom/>
      <diagonal/>
    </border>
    <border>
      <left style="double">
        <color rgb="FF000000"/>
      </left>
      <right style="dashed">
        <color indexed="64"/>
      </right>
      <top/>
      <bottom style="double">
        <color rgb="FF000000"/>
      </bottom>
      <diagonal/>
    </border>
    <border>
      <left style="dashed">
        <color indexed="64"/>
      </left>
      <right style="dashed">
        <color indexed="64"/>
      </right>
      <top/>
      <bottom style="double">
        <color rgb="FF000000"/>
      </bottom>
      <diagonal/>
    </border>
    <border>
      <left style="dashed">
        <color indexed="64"/>
      </left>
      <right style="double">
        <color rgb="FF000000"/>
      </right>
      <top/>
      <bottom style="double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1" xfId="0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6" borderId="3" xfId="0" applyFill="1" applyBorder="1"/>
    <xf numFmtId="0" fontId="2" fillId="6" borderId="5" xfId="0" applyFont="1" applyFill="1" applyBorder="1"/>
    <xf numFmtId="2" fontId="2" fillId="4" borderId="8" xfId="0" applyNumberFormat="1" applyFont="1" applyFill="1" applyBorder="1"/>
    <xf numFmtId="2" fontId="2" fillId="4" borderId="11" xfId="0" applyNumberFormat="1" applyFont="1" applyFill="1" applyBorder="1"/>
    <xf numFmtId="2" fontId="2" fillId="4" borderId="14" xfId="0" applyNumberFormat="1" applyFont="1" applyFill="1" applyBorder="1"/>
    <xf numFmtId="0" fontId="0" fillId="0" borderId="0" xfId="0" applyFill="1" applyBorder="1" applyAlignment="1"/>
    <xf numFmtId="0" fontId="0" fillId="0" borderId="15" xfId="0" applyFill="1" applyBorder="1" applyAlignment="1"/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Continuous"/>
    </xf>
    <xf numFmtId="0" fontId="4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0" xfId="0" applyFill="1"/>
    <xf numFmtId="2" fontId="2" fillId="7" borderId="11" xfId="0" applyNumberFormat="1" applyFont="1" applyFill="1" applyBorder="1"/>
    <xf numFmtId="0" fontId="0" fillId="7" borderId="12" xfId="0" applyFill="1" applyBorder="1"/>
    <xf numFmtId="0" fontId="0" fillId="7" borderId="13" xfId="0" applyFill="1" applyBorder="1"/>
    <xf numFmtId="0" fontId="0" fillId="7" borderId="14" xfId="0" applyFill="1" applyBorder="1"/>
    <xf numFmtId="2" fontId="2" fillId="7" borderId="14" xfId="0" applyNumberFormat="1" applyFont="1" applyFill="1" applyBorder="1"/>
    <xf numFmtId="0" fontId="0" fillId="0" borderId="17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H110"/>
  <sheetViews>
    <sheetView workbookViewId="0"/>
  </sheetViews>
  <sheetFormatPr defaultColWidth="30.7109375" defaultRowHeight="15" x14ac:dyDescent="0.25"/>
  <sheetData>
    <row r="1" spans="1:34" x14ac:dyDescent="0.25">
      <c r="A1" t="s">
        <v>0</v>
      </c>
      <c r="B1">
        <v>2</v>
      </c>
      <c r="C1" t="s">
        <v>1</v>
      </c>
      <c r="D1">
        <v>0</v>
      </c>
      <c r="E1" t="s">
        <v>122</v>
      </c>
      <c r="F1">
        <v>5</v>
      </c>
      <c r="G1" t="s">
        <v>123</v>
      </c>
      <c r="H1">
        <v>7</v>
      </c>
      <c r="I1" t="s">
        <v>124</v>
      </c>
      <c r="J1">
        <v>101</v>
      </c>
      <c r="K1" t="s">
        <v>125</v>
      </c>
      <c r="L1">
        <v>0</v>
      </c>
      <c r="M1" t="s">
        <v>126</v>
      </c>
      <c r="N1">
        <v>1</v>
      </c>
      <c r="O1" t="s">
        <v>127</v>
      </c>
      <c r="P1">
        <v>0</v>
      </c>
      <c r="Q1" t="s">
        <v>128</v>
      </c>
      <c r="R1">
        <v>5</v>
      </c>
      <c r="S1" t="s">
        <v>129</v>
      </c>
      <c r="T1">
        <v>7</v>
      </c>
      <c r="U1" t="s">
        <v>130</v>
      </c>
      <c r="V1">
        <v>1</v>
      </c>
      <c r="W1" t="s">
        <v>131</v>
      </c>
      <c r="X1">
        <v>1</v>
      </c>
      <c r="Y1" t="s">
        <v>132</v>
      </c>
      <c r="Z1">
        <v>0</v>
      </c>
      <c r="AA1" t="s">
        <v>133</v>
      </c>
      <c r="AB1">
        <v>1</v>
      </c>
      <c r="AC1" t="s">
        <v>134</v>
      </c>
      <c r="AD1">
        <v>1</v>
      </c>
      <c r="AE1" t="s">
        <v>135</v>
      </c>
      <c r="AF1">
        <v>0</v>
      </c>
      <c r="AG1" t="s">
        <v>136</v>
      </c>
      <c r="AH1">
        <v>0</v>
      </c>
    </row>
    <row r="2" spans="1:34" x14ac:dyDescent="0.25">
      <c r="A2" t="s">
        <v>8</v>
      </c>
      <c r="B2" t="s">
        <v>120</v>
      </c>
      <c r="C2" t="s">
        <v>12</v>
      </c>
      <c r="D2" t="s">
        <v>137</v>
      </c>
      <c r="E2" t="s">
        <v>138</v>
      </c>
      <c r="G2" t="s">
        <v>139</v>
      </c>
      <c r="H2">
        <v>9</v>
      </c>
      <c r="I2" t="s">
        <v>140</v>
      </c>
      <c r="J2">
        <v>110</v>
      </c>
      <c r="K2" t="s">
        <v>141</v>
      </c>
      <c r="L2">
        <v>1168</v>
      </c>
      <c r="M2" t="s">
        <v>142</v>
      </c>
      <c r="N2">
        <v>7739</v>
      </c>
    </row>
    <row r="9" spans="1:34" x14ac:dyDescent="0.25">
      <c r="A9" t="s">
        <v>143</v>
      </c>
    </row>
    <row r="110" spans="1:1" x14ac:dyDescent="0.25">
      <c r="A110" t="s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57DFB-F600-4B51-908F-AB2F93501BFD}">
  <sheetPr codeName="Arkusz2"/>
  <dimension ref="A1:AH110"/>
  <sheetViews>
    <sheetView workbookViewId="0"/>
  </sheetViews>
  <sheetFormatPr defaultColWidth="30.7109375" defaultRowHeight="15" x14ac:dyDescent="0.25"/>
  <sheetData>
    <row r="1" spans="1:34" x14ac:dyDescent="0.25">
      <c r="A1" t="s">
        <v>0</v>
      </c>
      <c r="B1">
        <v>2</v>
      </c>
      <c r="C1" t="s">
        <v>1</v>
      </c>
      <c r="D1">
        <v>0</v>
      </c>
      <c r="E1" t="s">
        <v>122</v>
      </c>
      <c r="F1">
        <v>7</v>
      </c>
      <c r="G1" t="s">
        <v>123</v>
      </c>
      <c r="H1">
        <v>6</v>
      </c>
      <c r="I1" t="s">
        <v>124</v>
      </c>
      <c r="J1">
        <v>101</v>
      </c>
      <c r="K1" t="s">
        <v>125</v>
      </c>
      <c r="L1">
        <v>6</v>
      </c>
      <c r="M1" t="s">
        <v>126</v>
      </c>
      <c r="N1">
        <v>7</v>
      </c>
      <c r="O1" t="s">
        <v>127</v>
      </c>
      <c r="P1">
        <v>6</v>
      </c>
      <c r="Q1" t="s">
        <v>128</v>
      </c>
      <c r="R1">
        <v>7</v>
      </c>
      <c r="S1" t="s">
        <v>129</v>
      </c>
      <c r="T1">
        <v>6</v>
      </c>
      <c r="U1" t="s">
        <v>130</v>
      </c>
      <c r="V1">
        <v>0</v>
      </c>
      <c r="W1" t="s">
        <v>131</v>
      </c>
      <c r="X1">
        <v>1</v>
      </c>
      <c r="Y1" t="s">
        <v>132</v>
      </c>
      <c r="Z1">
        <v>0</v>
      </c>
      <c r="AA1" t="s">
        <v>133</v>
      </c>
      <c r="AB1">
        <v>1</v>
      </c>
      <c r="AC1" t="s">
        <v>134</v>
      </c>
      <c r="AD1">
        <v>1</v>
      </c>
      <c r="AE1" t="s">
        <v>135</v>
      </c>
      <c r="AF1">
        <v>0</v>
      </c>
      <c r="AG1" t="s">
        <v>136</v>
      </c>
      <c r="AH1">
        <v>0</v>
      </c>
    </row>
    <row r="2" spans="1:34" x14ac:dyDescent="0.25">
      <c r="A2" t="s">
        <v>8</v>
      </c>
      <c r="B2" t="s">
        <v>195</v>
      </c>
      <c r="C2" t="s">
        <v>12</v>
      </c>
      <c r="D2" t="s">
        <v>197</v>
      </c>
      <c r="E2" t="s">
        <v>138</v>
      </c>
      <c r="G2" t="s">
        <v>139</v>
      </c>
      <c r="H2">
        <v>9</v>
      </c>
      <c r="I2" t="s">
        <v>140</v>
      </c>
      <c r="J2">
        <v>110</v>
      </c>
      <c r="K2" t="s">
        <v>141</v>
      </c>
      <c r="L2">
        <v>1171</v>
      </c>
      <c r="M2" t="s">
        <v>142</v>
      </c>
      <c r="N2">
        <v>7742</v>
      </c>
    </row>
    <row r="9" spans="1:34" x14ac:dyDescent="0.25">
      <c r="A9" t="s">
        <v>198</v>
      </c>
    </row>
    <row r="110" spans="1:1" x14ac:dyDescent="0.25">
      <c r="A110" t="s">
        <v>199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C2:H338"/>
  <sheetViews>
    <sheetView tabSelected="1" zoomScaleNormal="100" workbookViewId="0"/>
  </sheetViews>
  <sheetFormatPr defaultRowHeight="15" x14ac:dyDescent="0.25"/>
  <cols>
    <col min="5" max="5" width="10.85546875" customWidth="1"/>
    <col min="6" max="6" width="5.7109375" customWidth="1"/>
    <col min="7" max="7" width="8.85546875" bestFit="1" customWidth="1"/>
    <col min="8" max="8" width="10.140625" bestFit="1" customWidth="1"/>
  </cols>
  <sheetData>
    <row r="2" spans="3:8" ht="15.75" thickBot="1" x14ac:dyDescent="0.3">
      <c r="G2" s="44" t="s">
        <v>201</v>
      </c>
      <c r="H2" s="44"/>
    </row>
    <row r="3" spans="3:8" ht="15.75" thickTop="1" x14ac:dyDescent="0.25">
      <c r="C3" s="11" t="s">
        <v>164</v>
      </c>
      <c r="D3" s="12" t="s">
        <v>165</v>
      </c>
      <c r="E3" s="13" t="s">
        <v>166</v>
      </c>
      <c r="G3" s="23" t="s">
        <v>147</v>
      </c>
      <c r="H3" s="24" t="s">
        <v>148</v>
      </c>
    </row>
    <row r="4" spans="3:8" x14ac:dyDescent="0.25">
      <c r="C4" s="14">
        <f>IF(D4&lt;=8,500-15*D4+0.1*E4,500-15*D4)</f>
        <v>400.3</v>
      </c>
      <c r="D4" s="15">
        <v>7</v>
      </c>
      <c r="E4" s="16">
        <v>53</v>
      </c>
      <c r="G4" s="14" t="s">
        <v>149</v>
      </c>
      <c r="H4" s="25">
        <f>_xll.NetOutputPrediction(NTLP_VP1342D5E530443081, "DGDDE8F5C", "VP1342D5E530443081", Dane!$C$3:$E$3, C4:E4)</f>
        <v>400.28442578558997</v>
      </c>
    </row>
    <row r="5" spans="3:8" x14ac:dyDescent="0.25">
      <c r="C5" s="17">
        <f t="shared" ref="C5:C68" si="0">IF(D5&lt;=8,500-15*D5+0.1*E5,500-15*D5)</f>
        <v>365</v>
      </c>
      <c r="D5" s="18">
        <v>9</v>
      </c>
      <c r="E5" s="19">
        <v>68</v>
      </c>
      <c r="G5" s="17" t="s">
        <v>149</v>
      </c>
      <c r="H5" s="26">
        <f>_xll.NetOutputPrediction(NTLP_VP1342D5E530443081, "DGDDE8F5C", "VP1342D5E530443081", Dane!$C$3:$E$3, C5:E5)</f>
        <v>365</v>
      </c>
    </row>
    <row r="6" spans="3:8" x14ac:dyDescent="0.25">
      <c r="C6" s="17">
        <f t="shared" si="0"/>
        <v>387.6</v>
      </c>
      <c r="D6" s="18">
        <v>8</v>
      </c>
      <c r="E6" s="19">
        <v>76</v>
      </c>
      <c r="G6" s="17" t="s">
        <v>149</v>
      </c>
      <c r="H6" s="26">
        <f>_xll.NetOutputPrediction(NTLP_VP1342D5E530443081, "DGDDE8F5C", "VP1342D5E530443081", Dane!$C$3:$E$3, C6:E6)</f>
        <v>387.61727301625336</v>
      </c>
    </row>
    <row r="7" spans="3:8" x14ac:dyDescent="0.25">
      <c r="C7" s="17">
        <f t="shared" si="0"/>
        <v>432</v>
      </c>
      <c r="D7" s="18">
        <v>5</v>
      </c>
      <c r="E7" s="19">
        <v>70</v>
      </c>
      <c r="G7" s="17" t="s">
        <v>149</v>
      </c>
      <c r="H7" s="26">
        <f>_xll.NetOutputPrediction(NTLP_VP1342D5E530443081, "DGDDE8F5C", "VP1342D5E530443081", Dane!$C$3:$E$3, C7:E7)</f>
        <v>431.99712507396015</v>
      </c>
    </row>
    <row r="8" spans="3:8" x14ac:dyDescent="0.25">
      <c r="C8" s="17">
        <f t="shared" si="0"/>
        <v>401.4</v>
      </c>
      <c r="D8" s="18">
        <v>7</v>
      </c>
      <c r="E8" s="19">
        <v>64</v>
      </c>
      <c r="G8" s="17" t="s">
        <v>149</v>
      </c>
      <c r="H8" s="26">
        <f>_xll.NetOutputPrediction(NTLP_VP1342D5E530443081, "DGDDE8F5C", "VP1342D5E530443081", Dane!$C$3:$E$3, C8:E8)</f>
        <v>401.40389126751325</v>
      </c>
    </row>
    <row r="9" spans="3:8" x14ac:dyDescent="0.25">
      <c r="C9" s="17">
        <f t="shared" si="0"/>
        <v>387.8</v>
      </c>
      <c r="D9" s="18">
        <v>8</v>
      </c>
      <c r="E9" s="19">
        <v>78</v>
      </c>
      <c r="G9" s="17" t="s">
        <v>149</v>
      </c>
      <c r="H9" s="26">
        <f>_xll.NetOutputPrediction(NTLP_VP1342D5E530443081, "DGDDE8F5C", "VP1342D5E530443081", Dane!$C$3:$E$3, C9:E9)</f>
        <v>387.79871633554836</v>
      </c>
    </row>
    <row r="10" spans="3:8" x14ac:dyDescent="0.25">
      <c r="C10" s="17">
        <f t="shared" si="0"/>
        <v>431</v>
      </c>
      <c r="D10" s="18">
        <v>5</v>
      </c>
      <c r="E10" s="19">
        <v>60</v>
      </c>
      <c r="G10" s="17" t="s">
        <v>149</v>
      </c>
      <c r="H10" s="26">
        <f>_xll.NetOutputPrediction(NTLP_VP1342D5E530443081, "DGDDE8F5C", "VP1342D5E530443081", Dane!$C$3:$E$3, C10:E10)</f>
        <v>430.97143842192298</v>
      </c>
    </row>
    <row r="11" spans="3:8" x14ac:dyDescent="0.25">
      <c r="C11" s="17">
        <f t="shared" si="0"/>
        <v>400.1</v>
      </c>
      <c r="D11" s="18">
        <v>7</v>
      </c>
      <c r="E11" s="19">
        <v>51</v>
      </c>
      <c r="G11" s="17" t="s">
        <v>149</v>
      </c>
      <c r="H11" s="26">
        <f>_xll.NetOutputPrediction(NTLP_VP1342D5E530443081, "DGDDE8F5C", "VP1342D5E530443081", Dane!$C$3:$E$3, C11:E11)</f>
        <v>400.09878648794864</v>
      </c>
    </row>
    <row r="12" spans="3:8" x14ac:dyDescent="0.25">
      <c r="C12" s="17">
        <f t="shared" si="0"/>
        <v>404.7</v>
      </c>
      <c r="D12" s="18">
        <v>7</v>
      </c>
      <c r="E12" s="19">
        <v>97</v>
      </c>
      <c r="G12" s="17" t="s">
        <v>149</v>
      </c>
      <c r="H12" s="26">
        <f>_xll.NetOutputPrediction(NTLP_VP1342D5E530443081, "DGDDE8F5C", "VP1342D5E530443081", Dane!$C$3:$E$3, C12:E12)</f>
        <v>404.70327390573738</v>
      </c>
    </row>
    <row r="13" spans="3:8" x14ac:dyDescent="0.25">
      <c r="C13" s="17">
        <f t="shared" si="0"/>
        <v>388.8</v>
      </c>
      <c r="D13" s="18">
        <v>8</v>
      </c>
      <c r="E13" s="19">
        <v>88</v>
      </c>
      <c r="G13" s="17" t="s">
        <v>149</v>
      </c>
      <c r="H13" s="26">
        <f>_xll.NetOutputPrediction(NTLP_VP1342D5E530443081, "DGDDE8F5C", "VP1342D5E530443081", Dane!$C$3:$E$3, C13:E13)</f>
        <v>388.82665631589191</v>
      </c>
    </row>
    <row r="14" spans="3:8" x14ac:dyDescent="0.25">
      <c r="C14" s="17">
        <f t="shared" si="0"/>
        <v>388.9</v>
      </c>
      <c r="D14" s="18">
        <v>8</v>
      </c>
      <c r="E14" s="19">
        <v>89</v>
      </c>
      <c r="G14" s="17" t="s">
        <v>149</v>
      </c>
      <c r="H14" s="26">
        <f>_xll.NetOutputPrediction(NTLP_VP1342D5E530443081, "DGDDE8F5C", "VP1342D5E530443081", Dane!$C$3:$E$3, C14:E14)</f>
        <v>388.86483156723995</v>
      </c>
    </row>
    <row r="15" spans="3:8" x14ac:dyDescent="0.25">
      <c r="C15" s="17">
        <f t="shared" si="0"/>
        <v>415.2</v>
      </c>
      <c r="D15" s="18">
        <v>6</v>
      </c>
      <c r="E15" s="19">
        <v>52</v>
      </c>
      <c r="G15" s="17" t="s">
        <v>149</v>
      </c>
      <c r="H15" s="26">
        <f>_xll.NetOutputPrediction(NTLP_VP1342D5E530443081, "DGDDE8F5C", "VP1342D5E530443081", Dane!$C$3:$E$3, C15:E15)</f>
        <v>415.23046951324352</v>
      </c>
    </row>
    <row r="16" spans="3:8" x14ac:dyDescent="0.25">
      <c r="C16" s="17">
        <f t="shared" si="0"/>
        <v>416.5</v>
      </c>
      <c r="D16" s="18">
        <v>6</v>
      </c>
      <c r="E16" s="19">
        <v>65</v>
      </c>
      <c r="G16" s="17" t="s">
        <v>149</v>
      </c>
      <c r="H16" s="26">
        <f>_xll.NetOutputPrediction(NTLP_VP1342D5E530443081, "DGDDE8F5C", "VP1342D5E530443081", Dane!$C$3:$E$3, C16:E16)</f>
        <v>416.55843257104675</v>
      </c>
    </row>
    <row r="17" spans="3:8" x14ac:dyDescent="0.25">
      <c r="C17" s="17">
        <f t="shared" si="0"/>
        <v>365</v>
      </c>
      <c r="D17" s="18">
        <v>9</v>
      </c>
      <c r="E17" s="19">
        <v>51</v>
      </c>
      <c r="G17" s="17" t="s">
        <v>149</v>
      </c>
      <c r="H17" s="26">
        <f>_xll.NetOutputPrediction(NTLP_VP1342D5E530443081, "DGDDE8F5C", "VP1342D5E530443081", Dane!$C$3:$E$3, C17:E17)</f>
        <v>365</v>
      </c>
    </row>
    <row r="18" spans="3:8" x14ac:dyDescent="0.25">
      <c r="C18" s="17">
        <f t="shared" si="0"/>
        <v>434.1</v>
      </c>
      <c r="D18" s="18">
        <v>5</v>
      </c>
      <c r="E18" s="19">
        <v>91</v>
      </c>
      <c r="G18" s="17" t="s">
        <v>149</v>
      </c>
      <c r="H18" s="26">
        <f>_xll.NetOutputPrediction(NTLP_VP1342D5E530443081, "DGDDE8F5C", "VP1342D5E530443081", Dane!$C$3:$E$3, C18:E18)</f>
        <v>434.10678220264759</v>
      </c>
    </row>
    <row r="19" spans="3:8" x14ac:dyDescent="0.25">
      <c r="C19" s="17">
        <f t="shared" si="0"/>
        <v>435</v>
      </c>
      <c r="D19" s="18">
        <v>5</v>
      </c>
      <c r="E19" s="19">
        <v>100</v>
      </c>
      <c r="G19" s="17" t="s">
        <v>149</v>
      </c>
      <c r="H19" s="26">
        <f>_xll.NetOutputPrediction(NTLP_VP1342D5E530443081, "DGDDE8F5C", "VP1342D5E530443081", Dane!$C$3:$E$3, C19:E19)</f>
        <v>434.9260533746891</v>
      </c>
    </row>
    <row r="20" spans="3:8" x14ac:dyDescent="0.25">
      <c r="C20" s="17">
        <f t="shared" si="0"/>
        <v>401.5</v>
      </c>
      <c r="D20" s="18">
        <v>7</v>
      </c>
      <c r="E20" s="19">
        <v>65</v>
      </c>
      <c r="G20" s="17" t="s">
        <v>149</v>
      </c>
      <c r="H20" s="26">
        <f>_xll.NetOutputPrediction(NTLP_VP1342D5E530443081, "DGDDE8F5C", "VP1342D5E530443081", Dane!$C$3:$E$3, C20:E20)</f>
        <v>401.44963189703174</v>
      </c>
    </row>
    <row r="21" spans="3:8" x14ac:dyDescent="0.25">
      <c r="C21" s="17">
        <f t="shared" si="0"/>
        <v>401.8</v>
      </c>
      <c r="D21" s="18">
        <v>7</v>
      </c>
      <c r="E21" s="19">
        <v>68</v>
      </c>
      <c r="G21" s="17" t="s">
        <v>149</v>
      </c>
      <c r="H21" s="26">
        <f>_xll.NetOutputPrediction(NTLP_VP1342D5E530443081, "DGDDE8F5C", "VP1342D5E530443081", Dane!$C$3:$E$3, C21:E21)</f>
        <v>401.79310942103575</v>
      </c>
    </row>
    <row r="22" spans="3:8" x14ac:dyDescent="0.25">
      <c r="C22" s="17">
        <f t="shared" si="0"/>
        <v>365</v>
      </c>
      <c r="D22" s="18">
        <v>9</v>
      </c>
      <c r="E22" s="19">
        <v>92</v>
      </c>
      <c r="G22" s="17" t="s">
        <v>149</v>
      </c>
      <c r="H22" s="26">
        <f>_xll.NetOutputPrediction(NTLP_VP1342D5E530443081, "DGDDE8F5C", "VP1342D5E530443081", Dane!$C$3:$E$3, C22:E22)</f>
        <v>365</v>
      </c>
    </row>
    <row r="23" spans="3:8" x14ac:dyDescent="0.25">
      <c r="C23" s="17">
        <f t="shared" si="0"/>
        <v>365</v>
      </c>
      <c r="D23" s="18">
        <v>9</v>
      </c>
      <c r="E23" s="19">
        <v>72</v>
      </c>
      <c r="G23" s="17" t="s">
        <v>149</v>
      </c>
      <c r="H23" s="26">
        <f>_xll.NetOutputPrediction(NTLP_VP1342D5E530443081, "DGDDE8F5C", "VP1342D5E530443081", Dane!$C$3:$E$3, C23:E23)</f>
        <v>365</v>
      </c>
    </row>
    <row r="24" spans="3:8" x14ac:dyDescent="0.25">
      <c r="C24" s="17">
        <f t="shared" si="0"/>
        <v>365</v>
      </c>
      <c r="D24" s="18">
        <v>9</v>
      </c>
      <c r="E24" s="19">
        <v>63</v>
      </c>
      <c r="G24" s="17" t="s">
        <v>149</v>
      </c>
      <c r="H24" s="26">
        <f>_xll.NetOutputPrediction(NTLP_VP1342D5E530443081, "DGDDE8F5C", "VP1342D5E530443081", Dane!$C$3:$E$3, C24:E24)</f>
        <v>365</v>
      </c>
    </row>
    <row r="25" spans="3:8" x14ac:dyDescent="0.25">
      <c r="C25" s="17">
        <f t="shared" si="0"/>
        <v>365</v>
      </c>
      <c r="D25" s="18">
        <v>9</v>
      </c>
      <c r="E25" s="19">
        <v>70</v>
      </c>
      <c r="G25" s="17" t="s">
        <v>149</v>
      </c>
      <c r="H25" s="26">
        <f>_xll.NetOutputPrediction(NTLP_VP1342D5E530443081, "DGDDE8F5C", "VP1342D5E530443081", Dane!$C$3:$E$3, C25:E25)</f>
        <v>365</v>
      </c>
    </row>
    <row r="26" spans="3:8" x14ac:dyDescent="0.25">
      <c r="C26" s="17">
        <f t="shared" si="0"/>
        <v>350</v>
      </c>
      <c r="D26" s="18">
        <v>10</v>
      </c>
      <c r="E26" s="19">
        <v>52</v>
      </c>
      <c r="G26" s="17" t="s">
        <v>149</v>
      </c>
      <c r="H26" s="26">
        <f>_xll.NetOutputPrediction(NTLP_VP1342D5E530443081, "DGDDE8F5C", "VP1342D5E530443081", Dane!$C$3:$E$3, C26:E26)</f>
        <v>350</v>
      </c>
    </row>
    <row r="27" spans="3:8" x14ac:dyDescent="0.25">
      <c r="C27" s="17">
        <f t="shared" si="0"/>
        <v>416.5</v>
      </c>
      <c r="D27" s="18">
        <v>6</v>
      </c>
      <c r="E27" s="19">
        <v>65</v>
      </c>
      <c r="G27" s="17" t="s">
        <v>149</v>
      </c>
      <c r="H27" s="26">
        <f>_xll.NetOutputPrediction(NTLP_VP1342D5E530443081, "DGDDE8F5C", "VP1342D5E530443081", Dane!$C$3:$E$3, C27:E27)</f>
        <v>416.55843257104675</v>
      </c>
    </row>
    <row r="28" spans="3:8" x14ac:dyDescent="0.25">
      <c r="C28" s="17">
        <f t="shared" si="0"/>
        <v>385.2</v>
      </c>
      <c r="D28" s="18">
        <v>8</v>
      </c>
      <c r="E28" s="19">
        <v>52</v>
      </c>
      <c r="G28" s="17" t="s">
        <v>149</v>
      </c>
      <c r="H28" s="26">
        <f>_xll.NetOutputPrediction(NTLP_VP1342D5E530443081, "DGDDE8F5C", "VP1342D5E530443081", Dane!$C$3:$E$3, C28:E28)</f>
        <v>385.13505506544254</v>
      </c>
    </row>
    <row r="29" spans="3:8" x14ac:dyDescent="0.25">
      <c r="C29" s="17">
        <f t="shared" si="0"/>
        <v>434.3</v>
      </c>
      <c r="D29" s="18">
        <v>5</v>
      </c>
      <c r="E29" s="19">
        <v>93</v>
      </c>
      <c r="G29" s="17" t="s">
        <v>149</v>
      </c>
      <c r="H29" s="26">
        <f>_xll.NetOutputPrediction(NTLP_VP1342D5E530443081, "DGDDE8F5C", "VP1342D5E530443081", Dane!$C$3:$E$3, C29:E29)</f>
        <v>434.30064314929484</v>
      </c>
    </row>
    <row r="30" spans="3:8" x14ac:dyDescent="0.25">
      <c r="C30" s="17">
        <f t="shared" si="0"/>
        <v>418.3</v>
      </c>
      <c r="D30" s="18">
        <v>6</v>
      </c>
      <c r="E30" s="19">
        <v>83</v>
      </c>
      <c r="G30" s="17" t="s">
        <v>149</v>
      </c>
      <c r="H30" s="26">
        <f>_xll.NetOutputPrediction(NTLP_VP1342D5E530443081, "DGDDE8F5C", "VP1342D5E530443081", Dane!$C$3:$E$3, C30:E30)</f>
        <v>418.35260850263109</v>
      </c>
    </row>
    <row r="31" spans="3:8" x14ac:dyDescent="0.25">
      <c r="C31" s="17">
        <f t="shared" si="0"/>
        <v>403.5</v>
      </c>
      <c r="D31" s="18">
        <v>7</v>
      </c>
      <c r="E31" s="19">
        <v>85</v>
      </c>
      <c r="G31" s="17" t="s">
        <v>149</v>
      </c>
      <c r="H31" s="26">
        <f>_xll.NetOutputPrediction(NTLP_VP1342D5E530443081, "DGDDE8F5C", "VP1342D5E530443081", Dane!$C$3:$E$3, C31:E31)</f>
        <v>403.52743556174249</v>
      </c>
    </row>
    <row r="32" spans="3:8" x14ac:dyDescent="0.25">
      <c r="C32" s="17">
        <f t="shared" si="0"/>
        <v>350</v>
      </c>
      <c r="D32" s="18">
        <v>10</v>
      </c>
      <c r="E32" s="19">
        <v>65</v>
      </c>
      <c r="G32" s="17" t="s">
        <v>149</v>
      </c>
      <c r="H32" s="26">
        <f>_xll.NetOutputPrediction(NTLP_VP1342D5E530443081, "DGDDE8F5C", "VP1342D5E530443081", Dane!$C$3:$E$3, C32:E32)</f>
        <v>350</v>
      </c>
    </row>
    <row r="33" spans="3:8" x14ac:dyDescent="0.25">
      <c r="C33" s="17">
        <f t="shared" si="0"/>
        <v>417.5</v>
      </c>
      <c r="D33" s="18">
        <v>6</v>
      </c>
      <c r="E33" s="19">
        <v>75</v>
      </c>
      <c r="G33" s="17" t="s">
        <v>149</v>
      </c>
      <c r="H33" s="26">
        <f>_xll.NetOutputPrediction(NTLP_VP1342D5E530443081, "DGDDE8F5C", "VP1342D5E530443081", Dane!$C$3:$E$3, C33:E33)</f>
        <v>417.50367808834596</v>
      </c>
    </row>
    <row r="34" spans="3:8" x14ac:dyDescent="0.25">
      <c r="C34" s="17">
        <f t="shared" si="0"/>
        <v>350</v>
      </c>
      <c r="D34" s="18">
        <v>10</v>
      </c>
      <c r="E34" s="19">
        <v>96</v>
      </c>
      <c r="G34" s="17" t="s">
        <v>149</v>
      </c>
      <c r="H34" s="26">
        <f>_xll.NetOutputPrediction(NTLP_VP1342D5E530443081, "DGDDE8F5C", "VP1342D5E530443081", Dane!$C$3:$E$3, C34:E34)</f>
        <v>350</v>
      </c>
    </row>
    <row r="35" spans="3:8" x14ac:dyDescent="0.25">
      <c r="C35" s="17">
        <f t="shared" si="0"/>
        <v>385.2</v>
      </c>
      <c r="D35" s="18">
        <v>8</v>
      </c>
      <c r="E35" s="19">
        <v>52</v>
      </c>
      <c r="G35" s="17" t="s">
        <v>149</v>
      </c>
      <c r="H35" s="26">
        <f>_xll.NetOutputPrediction(NTLP_VP1342D5E530443081, "DGDDE8F5C", "VP1342D5E530443081", Dane!$C$3:$E$3, C35:E35)</f>
        <v>385.13505506544254</v>
      </c>
    </row>
    <row r="36" spans="3:8" x14ac:dyDescent="0.25">
      <c r="C36" s="17">
        <f t="shared" si="0"/>
        <v>365</v>
      </c>
      <c r="D36" s="18">
        <v>9</v>
      </c>
      <c r="E36" s="19">
        <v>78</v>
      </c>
      <c r="G36" s="17" t="s">
        <v>149</v>
      </c>
      <c r="H36" s="26">
        <f>_xll.NetOutputPrediction(NTLP_VP1342D5E530443081, "DGDDE8F5C", "VP1342D5E530443081", Dane!$C$3:$E$3, C36:E36)</f>
        <v>365</v>
      </c>
    </row>
    <row r="37" spans="3:8" x14ac:dyDescent="0.25">
      <c r="C37" s="17">
        <f t="shared" si="0"/>
        <v>402.5</v>
      </c>
      <c r="D37" s="18">
        <v>7</v>
      </c>
      <c r="E37" s="19">
        <v>75</v>
      </c>
      <c r="G37" s="17" t="s">
        <v>149</v>
      </c>
      <c r="H37" s="26">
        <f>_xll.NetOutputPrediction(NTLP_VP1342D5E530443081, "DGDDE8F5C", "VP1342D5E530443081", Dane!$C$3:$E$3, C37:E37)</f>
        <v>402.50326506642858</v>
      </c>
    </row>
    <row r="38" spans="3:8" x14ac:dyDescent="0.25">
      <c r="C38" s="17">
        <f t="shared" si="0"/>
        <v>419.2</v>
      </c>
      <c r="D38" s="18">
        <v>6</v>
      </c>
      <c r="E38" s="19">
        <v>92</v>
      </c>
      <c r="G38" s="17" t="s">
        <v>149</v>
      </c>
      <c r="H38" s="26">
        <f>_xll.NetOutputPrediction(NTLP_VP1342D5E530443081, "DGDDE8F5C", "VP1342D5E530443081", Dane!$C$3:$E$3, C38:E38)</f>
        <v>419.26088344366656</v>
      </c>
    </row>
    <row r="39" spans="3:8" x14ac:dyDescent="0.25">
      <c r="C39" s="17">
        <f t="shared" si="0"/>
        <v>401.5</v>
      </c>
      <c r="D39" s="18">
        <v>7</v>
      </c>
      <c r="E39" s="19">
        <v>65</v>
      </c>
      <c r="G39" s="17" t="s">
        <v>149</v>
      </c>
      <c r="H39" s="26">
        <f>_xll.NetOutputPrediction(NTLP_VP1342D5E530443081, "DGDDE8F5C", "VP1342D5E530443081", Dane!$C$3:$E$3, C39:E39)</f>
        <v>401.44963189703174</v>
      </c>
    </row>
    <row r="40" spans="3:8" x14ac:dyDescent="0.25">
      <c r="C40" s="17">
        <f t="shared" si="0"/>
        <v>350</v>
      </c>
      <c r="D40" s="18">
        <v>10</v>
      </c>
      <c r="E40" s="19">
        <v>52</v>
      </c>
      <c r="G40" s="17" t="s">
        <v>149</v>
      </c>
      <c r="H40" s="26">
        <f>_xll.NetOutputPrediction(NTLP_VP1342D5E530443081, "DGDDE8F5C", "VP1342D5E530443081", Dane!$C$3:$E$3, C40:E40)</f>
        <v>350</v>
      </c>
    </row>
    <row r="41" spans="3:8" x14ac:dyDescent="0.25">
      <c r="C41" s="17">
        <f t="shared" si="0"/>
        <v>350</v>
      </c>
      <c r="D41" s="18">
        <v>10</v>
      </c>
      <c r="E41" s="19">
        <v>94</v>
      </c>
      <c r="G41" s="17" t="s">
        <v>149</v>
      </c>
      <c r="H41" s="26">
        <f>_xll.NetOutputPrediction(NTLP_VP1342D5E530443081, "DGDDE8F5C", "VP1342D5E530443081", Dane!$C$3:$E$3, C41:E41)</f>
        <v>350</v>
      </c>
    </row>
    <row r="42" spans="3:8" x14ac:dyDescent="0.25">
      <c r="C42" s="17">
        <f t="shared" si="0"/>
        <v>350</v>
      </c>
      <c r="D42" s="18">
        <v>10</v>
      </c>
      <c r="E42" s="19">
        <v>85</v>
      </c>
      <c r="G42" s="17" t="s">
        <v>149</v>
      </c>
      <c r="H42" s="26">
        <f>_xll.NetOutputPrediction(NTLP_VP1342D5E530443081, "DGDDE8F5C", "VP1342D5E530443081", Dane!$C$3:$E$3, C42:E42)</f>
        <v>350</v>
      </c>
    </row>
    <row r="43" spans="3:8" x14ac:dyDescent="0.25">
      <c r="C43" s="17">
        <f t="shared" si="0"/>
        <v>434.9</v>
      </c>
      <c r="D43" s="18">
        <v>5</v>
      </c>
      <c r="E43" s="19">
        <v>99</v>
      </c>
      <c r="G43" s="17" t="s">
        <v>149</v>
      </c>
      <c r="H43" s="26">
        <f>_xll.NetOutputPrediction(NTLP_VP1342D5E530443081, "DGDDE8F5C", "VP1342D5E530443081", Dane!$C$3:$E$3, C43:E43)</f>
        <v>434.88590284182754</v>
      </c>
    </row>
    <row r="44" spans="3:8" x14ac:dyDescent="0.25">
      <c r="C44" s="17">
        <f t="shared" si="0"/>
        <v>434.5</v>
      </c>
      <c r="D44" s="18">
        <v>5</v>
      </c>
      <c r="E44" s="19">
        <v>95</v>
      </c>
      <c r="G44" s="17" t="s">
        <v>149</v>
      </c>
      <c r="H44" s="26">
        <f>_xll.NetOutputPrediction(NTLP_VP1342D5E530443081, "DGDDE8F5C", "VP1342D5E530443081", Dane!$C$3:$E$3, C44:E44)</f>
        <v>434.4914418724062</v>
      </c>
    </row>
    <row r="45" spans="3:8" x14ac:dyDescent="0.25">
      <c r="C45" s="17">
        <f t="shared" si="0"/>
        <v>386.3</v>
      </c>
      <c r="D45" s="18">
        <v>8</v>
      </c>
      <c r="E45" s="19">
        <v>63</v>
      </c>
      <c r="G45" s="17" t="s">
        <v>149</v>
      </c>
      <c r="H45" s="26">
        <f>_xll.NetOutputPrediction(NTLP_VP1342D5E530443081, "DGDDE8F5C", "VP1342D5E530443081", Dane!$C$3:$E$3, C45:E45)</f>
        <v>386.31808513880389</v>
      </c>
    </row>
    <row r="46" spans="3:8" x14ac:dyDescent="0.25">
      <c r="C46" s="17">
        <f t="shared" si="0"/>
        <v>434</v>
      </c>
      <c r="D46" s="18">
        <v>5</v>
      </c>
      <c r="E46" s="19">
        <v>90</v>
      </c>
      <c r="G46" s="17" t="s">
        <v>149</v>
      </c>
      <c r="H46" s="26">
        <f>_xll.NetOutputPrediction(NTLP_VP1342D5E530443081, "DGDDE8F5C", "VP1342D5E530443081", Dane!$C$3:$E$3, C46:E46)</f>
        <v>434.05532423356567</v>
      </c>
    </row>
    <row r="47" spans="3:8" x14ac:dyDescent="0.25">
      <c r="C47" s="17">
        <f t="shared" si="0"/>
        <v>350</v>
      </c>
      <c r="D47" s="18">
        <v>10</v>
      </c>
      <c r="E47" s="19">
        <v>71</v>
      </c>
      <c r="G47" s="17" t="s">
        <v>149</v>
      </c>
      <c r="H47" s="26">
        <f>_xll.NetOutputPrediction(NTLP_VP1342D5E530443081, "DGDDE8F5C", "VP1342D5E530443081", Dane!$C$3:$E$3, C47:E47)</f>
        <v>350</v>
      </c>
    </row>
    <row r="48" spans="3:8" x14ac:dyDescent="0.25">
      <c r="C48" s="17">
        <f t="shared" si="0"/>
        <v>387.5</v>
      </c>
      <c r="D48" s="18">
        <v>8</v>
      </c>
      <c r="E48" s="19">
        <v>75</v>
      </c>
      <c r="G48" s="17" t="s">
        <v>149</v>
      </c>
      <c r="H48" s="26">
        <f>_xll.NetOutputPrediction(NTLP_VP1342D5E530443081, "DGDDE8F5C", "VP1342D5E530443081", Dane!$C$3:$E$3, C48:E48)</f>
        <v>387.4705519819135</v>
      </c>
    </row>
    <row r="49" spans="3:8" x14ac:dyDescent="0.25">
      <c r="C49" s="17">
        <f t="shared" si="0"/>
        <v>432.7</v>
      </c>
      <c r="D49" s="18">
        <v>5</v>
      </c>
      <c r="E49" s="19">
        <v>77</v>
      </c>
      <c r="G49" s="17" t="s">
        <v>149</v>
      </c>
      <c r="H49" s="26">
        <f>_xll.NetOutputPrediction(NTLP_VP1342D5E530443081, "DGDDE8F5C", "VP1342D5E530443081", Dane!$C$3:$E$3, C49:E49)</f>
        <v>432.69750562677604</v>
      </c>
    </row>
    <row r="50" spans="3:8" x14ac:dyDescent="0.25">
      <c r="C50" s="17">
        <f t="shared" si="0"/>
        <v>403.7</v>
      </c>
      <c r="D50" s="18">
        <v>7</v>
      </c>
      <c r="E50" s="19">
        <v>87</v>
      </c>
      <c r="G50" s="17" t="s">
        <v>149</v>
      </c>
      <c r="H50" s="26">
        <f>_xll.NetOutputPrediction(NTLP_VP1342D5E530443081, "DGDDE8F5C", "VP1342D5E530443081", Dane!$C$3:$E$3, C50:E50)</f>
        <v>403.72557925483557</v>
      </c>
    </row>
    <row r="51" spans="3:8" x14ac:dyDescent="0.25">
      <c r="C51" s="17">
        <f t="shared" si="0"/>
        <v>365</v>
      </c>
      <c r="D51" s="18">
        <v>9</v>
      </c>
      <c r="E51" s="19">
        <v>74</v>
      </c>
      <c r="G51" s="17" t="s">
        <v>149</v>
      </c>
      <c r="H51" s="26">
        <f>_xll.NetOutputPrediction(NTLP_VP1342D5E530443081, "DGDDE8F5C", "VP1342D5E530443081", Dane!$C$3:$E$3, C51:E51)</f>
        <v>365</v>
      </c>
    </row>
    <row r="52" spans="3:8" x14ac:dyDescent="0.25">
      <c r="C52" s="17">
        <f t="shared" si="0"/>
        <v>400</v>
      </c>
      <c r="D52" s="18">
        <v>7</v>
      </c>
      <c r="E52" s="19">
        <v>50</v>
      </c>
      <c r="G52" s="17" t="s">
        <v>149</v>
      </c>
      <c r="H52" s="26">
        <f>_xll.NetOutputPrediction(NTLP_VP1342D5E530443081, "DGDDE8F5C", "VP1342D5E530443081", Dane!$C$3:$E$3, C52:E52)</f>
        <v>400.04276655159106</v>
      </c>
    </row>
    <row r="53" spans="3:8" x14ac:dyDescent="0.25">
      <c r="C53" s="17">
        <f t="shared" si="0"/>
        <v>350</v>
      </c>
      <c r="D53" s="18">
        <v>10</v>
      </c>
      <c r="E53" s="19">
        <v>78</v>
      </c>
      <c r="G53" s="17" t="s">
        <v>149</v>
      </c>
      <c r="H53" s="26">
        <f>_xll.NetOutputPrediction(NTLP_VP1342D5E530443081, "DGDDE8F5C", "VP1342D5E530443081", Dane!$C$3:$E$3, C53:E53)</f>
        <v>350</v>
      </c>
    </row>
    <row r="54" spans="3:8" x14ac:dyDescent="0.25">
      <c r="C54" s="17">
        <f t="shared" si="0"/>
        <v>388.1</v>
      </c>
      <c r="D54" s="18">
        <v>8</v>
      </c>
      <c r="E54" s="19">
        <v>81</v>
      </c>
      <c r="G54" s="17" t="s">
        <v>149</v>
      </c>
      <c r="H54" s="26">
        <f>_xll.NetOutputPrediction(NTLP_VP1342D5E530443081, "DGDDE8F5C", "VP1342D5E530443081", Dane!$C$3:$E$3, C54:E54)</f>
        <v>388.13448345540115</v>
      </c>
    </row>
    <row r="55" spans="3:8" x14ac:dyDescent="0.25">
      <c r="C55" s="17">
        <f t="shared" si="0"/>
        <v>388.8</v>
      </c>
      <c r="D55" s="18">
        <v>8</v>
      </c>
      <c r="E55" s="19">
        <v>88</v>
      </c>
      <c r="G55" s="17" t="s">
        <v>149</v>
      </c>
      <c r="H55" s="26">
        <f>_xll.NetOutputPrediction(NTLP_VP1342D5E530443081, "DGDDE8F5C", "VP1342D5E530443081", Dane!$C$3:$E$3, C55:E55)</f>
        <v>388.82665631589191</v>
      </c>
    </row>
    <row r="56" spans="3:8" x14ac:dyDescent="0.25">
      <c r="C56" s="17">
        <f t="shared" si="0"/>
        <v>418.5</v>
      </c>
      <c r="D56" s="18">
        <v>6</v>
      </c>
      <c r="E56" s="19">
        <v>85</v>
      </c>
      <c r="G56" s="17" t="s">
        <v>149</v>
      </c>
      <c r="H56" s="26">
        <f>_xll.NetOutputPrediction(NTLP_VP1342D5E530443081, "DGDDE8F5C", "VP1342D5E530443081", Dane!$C$3:$E$3, C56:E56)</f>
        <v>418.46474472199156</v>
      </c>
    </row>
    <row r="57" spans="3:8" x14ac:dyDescent="0.25">
      <c r="C57" s="17">
        <f t="shared" si="0"/>
        <v>365</v>
      </c>
      <c r="D57" s="18">
        <v>9</v>
      </c>
      <c r="E57" s="19">
        <v>93</v>
      </c>
      <c r="G57" s="17" t="s">
        <v>149</v>
      </c>
      <c r="H57" s="26">
        <f>_xll.NetOutputPrediction(NTLP_VP1342D5E530443081, "DGDDE8F5C", "VP1342D5E530443081", Dane!$C$3:$E$3, C57:E57)</f>
        <v>365</v>
      </c>
    </row>
    <row r="58" spans="3:8" x14ac:dyDescent="0.25">
      <c r="C58" s="17">
        <f t="shared" si="0"/>
        <v>415.7</v>
      </c>
      <c r="D58" s="18">
        <v>6</v>
      </c>
      <c r="E58" s="19">
        <v>57</v>
      </c>
      <c r="G58" s="17" t="s">
        <v>149</v>
      </c>
      <c r="H58" s="26">
        <f>_xll.NetOutputPrediction(NTLP_VP1342D5E530443081, "DGDDE8F5C", "VP1342D5E530443081", Dane!$C$3:$E$3, C58:E58)</f>
        <v>415.66939656837951</v>
      </c>
    </row>
    <row r="59" spans="3:8" x14ac:dyDescent="0.25">
      <c r="C59" s="17">
        <f t="shared" si="0"/>
        <v>415</v>
      </c>
      <c r="D59" s="18">
        <v>6</v>
      </c>
      <c r="E59" s="19">
        <v>50</v>
      </c>
      <c r="G59" s="17" t="s">
        <v>149</v>
      </c>
      <c r="H59" s="26">
        <f>_xll.NetOutputPrediction(NTLP_VP1342D5E530443081, "DGDDE8F5C", "VP1342D5E530443081", Dane!$C$3:$E$3, C59:E59)</f>
        <v>415.03092810503847</v>
      </c>
    </row>
    <row r="60" spans="3:8" x14ac:dyDescent="0.25">
      <c r="C60" s="17">
        <f t="shared" si="0"/>
        <v>419.9</v>
      </c>
      <c r="D60" s="18">
        <v>6</v>
      </c>
      <c r="E60" s="19">
        <v>99</v>
      </c>
      <c r="G60" s="17" t="s">
        <v>149</v>
      </c>
      <c r="H60" s="26">
        <f>_xll.NetOutputPrediction(NTLP_VP1342D5E530443081, "DGDDE8F5C", "VP1342D5E530443081", Dane!$C$3:$E$3, C60:E60)</f>
        <v>419.84305185595986</v>
      </c>
    </row>
    <row r="61" spans="3:8" x14ac:dyDescent="0.25">
      <c r="C61" s="17">
        <f t="shared" si="0"/>
        <v>433.8</v>
      </c>
      <c r="D61" s="18">
        <v>5</v>
      </c>
      <c r="E61" s="19">
        <v>88</v>
      </c>
      <c r="G61" s="17" t="s">
        <v>149</v>
      </c>
      <c r="H61" s="26">
        <f>_xll.NetOutputPrediction(NTLP_VP1342D5E530443081, "DGDDE8F5C", "VP1342D5E530443081", Dane!$C$3:$E$3, C61:E61)</f>
        <v>433.80919926896877</v>
      </c>
    </row>
    <row r="62" spans="3:8" x14ac:dyDescent="0.25">
      <c r="C62" s="17">
        <f t="shared" si="0"/>
        <v>365</v>
      </c>
      <c r="D62" s="18">
        <v>9</v>
      </c>
      <c r="E62" s="19">
        <v>68</v>
      </c>
      <c r="G62" s="17" t="s">
        <v>149</v>
      </c>
      <c r="H62" s="26">
        <f>_xll.NetOutputPrediction(NTLP_VP1342D5E530443081, "DGDDE8F5C", "VP1342D5E530443081", Dane!$C$3:$E$3, C62:E62)</f>
        <v>365</v>
      </c>
    </row>
    <row r="63" spans="3:8" x14ac:dyDescent="0.25">
      <c r="C63" s="17">
        <f t="shared" si="0"/>
        <v>402.7</v>
      </c>
      <c r="D63" s="18">
        <v>7</v>
      </c>
      <c r="E63" s="19">
        <v>77</v>
      </c>
      <c r="G63" s="17" t="s">
        <v>149</v>
      </c>
      <c r="H63" s="26">
        <f>_xll.NetOutputPrediction(NTLP_VP1342D5E530443081, "DGDDE8F5C", "VP1342D5E530443081", Dane!$C$3:$E$3, C63:E63)</f>
        <v>402.75019108589794</v>
      </c>
    </row>
    <row r="64" spans="3:8" x14ac:dyDescent="0.25">
      <c r="C64" s="17">
        <f t="shared" si="0"/>
        <v>350</v>
      </c>
      <c r="D64" s="18">
        <v>10</v>
      </c>
      <c r="E64" s="19">
        <v>59</v>
      </c>
      <c r="G64" s="17" t="s">
        <v>149</v>
      </c>
      <c r="H64" s="26">
        <f>_xll.NetOutputPrediction(NTLP_VP1342D5E530443081, "DGDDE8F5C", "VP1342D5E530443081", Dane!$C$3:$E$3, C64:E64)</f>
        <v>350</v>
      </c>
    </row>
    <row r="65" spans="3:8" x14ac:dyDescent="0.25">
      <c r="C65" s="17">
        <f t="shared" si="0"/>
        <v>434.7</v>
      </c>
      <c r="D65" s="18">
        <v>5</v>
      </c>
      <c r="E65" s="19">
        <v>97</v>
      </c>
      <c r="G65" s="17" t="s">
        <v>149</v>
      </c>
      <c r="H65" s="26">
        <f>_xll.NetOutputPrediction(NTLP_VP1342D5E530443081, "DGDDE8F5C", "VP1342D5E530443081", Dane!$C$3:$E$3, C65:E65)</f>
        <v>434.71530597231288</v>
      </c>
    </row>
    <row r="66" spans="3:8" x14ac:dyDescent="0.25">
      <c r="C66" s="17">
        <f t="shared" si="0"/>
        <v>419.6</v>
      </c>
      <c r="D66" s="18">
        <v>6</v>
      </c>
      <c r="E66" s="19">
        <v>96</v>
      </c>
      <c r="G66" s="17" t="s">
        <v>149</v>
      </c>
      <c r="H66" s="26">
        <f>_xll.NetOutputPrediction(NTLP_VP1342D5E530443081, "DGDDE8F5C", "VP1342D5E530443081", Dane!$C$3:$E$3, C66:E66)</f>
        <v>419.59987663863939</v>
      </c>
    </row>
    <row r="67" spans="3:8" x14ac:dyDescent="0.25">
      <c r="C67" s="17">
        <f t="shared" si="0"/>
        <v>387.9</v>
      </c>
      <c r="D67" s="18">
        <v>8</v>
      </c>
      <c r="E67" s="19">
        <v>79</v>
      </c>
      <c r="G67" s="17" t="s">
        <v>149</v>
      </c>
      <c r="H67" s="26">
        <f>_xll.NetOutputPrediction(NTLP_VP1342D5E530443081, "DGDDE8F5C", "VP1342D5E530443081", Dane!$C$3:$E$3, C67:E67)</f>
        <v>387.83756382392301</v>
      </c>
    </row>
    <row r="68" spans="3:8" x14ac:dyDescent="0.25">
      <c r="C68" s="17">
        <f t="shared" si="0"/>
        <v>430.6</v>
      </c>
      <c r="D68" s="18">
        <v>5</v>
      </c>
      <c r="E68" s="19">
        <v>56</v>
      </c>
      <c r="G68" s="17" t="s">
        <v>149</v>
      </c>
      <c r="H68" s="26">
        <f>_xll.NetOutputPrediction(NTLP_VP1342D5E530443081, "DGDDE8F5C", "VP1342D5E530443081", Dane!$C$3:$E$3, C68:E68)</f>
        <v>430.61392372689545</v>
      </c>
    </row>
    <row r="69" spans="3:8" x14ac:dyDescent="0.25">
      <c r="C69" s="17">
        <f t="shared" ref="C69:C132" si="1">IF(D69&lt;=8,500-15*D69+0.1*E69,500-15*D69)</f>
        <v>365</v>
      </c>
      <c r="D69" s="18">
        <v>9</v>
      </c>
      <c r="E69" s="19">
        <v>81</v>
      </c>
      <c r="G69" s="17" t="s">
        <v>149</v>
      </c>
      <c r="H69" s="26">
        <f>_xll.NetOutputPrediction(NTLP_VP1342D5E530443081, "DGDDE8F5C", "VP1342D5E530443081", Dane!$C$3:$E$3, C69:E69)</f>
        <v>365</v>
      </c>
    </row>
    <row r="70" spans="3:8" x14ac:dyDescent="0.25">
      <c r="C70" s="17">
        <f t="shared" si="1"/>
        <v>365</v>
      </c>
      <c r="D70" s="18">
        <v>9</v>
      </c>
      <c r="E70" s="19">
        <v>91</v>
      </c>
      <c r="G70" s="17" t="s">
        <v>149</v>
      </c>
      <c r="H70" s="26">
        <f>_xll.NetOutputPrediction(NTLP_VP1342D5E530443081, "DGDDE8F5C", "VP1342D5E530443081", Dane!$C$3:$E$3, C70:E70)</f>
        <v>365</v>
      </c>
    </row>
    <row r="71" spans="3:8" x14ac:dyDescent="0.25">
      <c r="C71" s="17">
        <f t="shared" si="1"/>
        <v>350</v>
      </c>
      <c r="D71" s="18">
        <v>10</v>
      </c>
      <c r="E71" s="19">
        <v>72</v>
      </c>
      <c r="G71" s="17" t="s">
        <v>149</v>
      </c>
      <c r="H71" s="26">
        <f>_xll.NetOutputPrediction(NTLP_VP1342D5E530443081, "DGDDE8F5C", "VP1342D5E530443081", Dane!$C$3:$E$3, C71:E71)</f>
        <v>350</v>
      </c>
    </row>
    <row r="72" spans="3:8" x14ac:dyDescent="0.25">
      <c r="C72" s="17">
        <f t="shared" si="1"/>
        <v>434.9</v>
      </c>
      <c r="D72" s="18">
        <v>5</v>
      </c>
      <c r="E72" s="19">
        <v>99</v>
      </c>
      <c r="G72" s="17" t="s">
        <v>149</v>
      </c>
      <c r="H72" s="26">
        <f>_xll.NetOutputPrediction(NTLP_VP1342D5E530443081, "DGDDE8F5C", "VP1342D5E530443081", Dane!$C$3:$E$3, C72:E72)</f>
        <v>434.88590284182754</v>
      </c>
    </row>
    <row r="73" spans="3:8" x14ac:dyDescent="0.25">
      <c r="C73" s="17">
        <f t="shared" si="1"/>
        <v>387.8</v>
      </c>
      <c r="D73" s="18">
        <v>8</v>
      </c>
      <c r="E73" s="19">
        <v>78</v>
      </c>
      <c r="G73" s="17" t="s">
        <v>149</v>
      </c>
      <c r="H73" s="26">
        <f>_xll.NetOutputPrediction(NTLP_VP1342D5E530443081, "DGDDE8F5C", "VP1342D5E530443081", Dane!$C$3:$E$3, C73:E73)</f>
        <v>387.79871633554836</v>
      </c>
    </row>
    <row r="74" spans="3:8" x14ac:dyDescent="0.25">
      <c r="C74" s="17">
        <f t="shared" si="1"/>
        <v>365</v>
      </c>
      <c r="D74" s="18">
        <v>9</v>
      </c>
      <c r="E74" s="19">
        <v>65</v>
      </c>
      <c r="G74" s="17" t="s">
        <v>149</v>
      </c>
      <c r="H74" s="26">
        <f>_xll.NetOutputPrediction(NTLP_VP1342D5E530443081, "DGDDE8F5C", "VP1342D5E530443081", Dane!$C$3:$E$3, C74:E74)</f>
        <v>365</v>
      </c>
    </row>
    <row r="75" spans="3:8" x14ac:dyDescent="0.25">
      <c r="C75" s="17">
        <f t="shared" si="1"/>
        <v>365</v>
      </c>
      <c r="D75" s="18">
        <v>9</v>
      </c>
      <c r="E75" s="19">
        <v>81</v>
      </c>
      <c r="G75" s="17" t="s">
        <v>149</v>
      </c>
      <c r="H75" s="26">
        <f>_xll.NetOutputPrediction(NTLP_VP1342D5E530443081, "DGDDE8F5C", "VP1342D5E530443081", Dane!$C$3:$E$3, C75:E75)</f>
        <v>365</v>
      </c>
    </row>
    <row r="76" spans="3:8" x14ac:dyDescent="0.25">
      <c r="C76" s="17">
        <f t="shared" si="1"/>
        <v>365</v>
      </c>
      <c r="D76" s="18">
        <v>9</v>
      </c>
      <c r="E76" s="19">
        <v>57</v>
      </c>
      <c r="G76" s="17" t="s">
        <v>149</v>
      </c>
      <c r="H76" s="26">
        <f>_xll.NetOutputPrediction(NTLP_VP1342D5E530443081, "DGDDE8F5C", "VP1342D5E530443081", Dane!$C$3:$E$3, C76:E76)</f>
        <v>365</v>
      </c>
    </row>
    <row r="77" spans="3:8" x14ac:dyDescent="0.25">
      <c r="C77" s="17">
        <f t="shared" si="1"/>
        <v>385.6</v>
      </c>
      <c r="D77" s="18">
        <v>8</v>
      </c>
      <c r="E77" s="19">
        <v>56</v>
      </c>
      <c r="G77" s="17" t="s">
        <v>149</v>
      </c>
      <c r="H77" s="26">
        <f>_xll.NetOutputPrediction(NTLP_VP1342D5E530443081, "DGDDE8F5C", "VP1342D5E530443081", Dane!$C$3:$E$3, C77:E77)</f>
        <v>385.60217002390175</v>
      </c>
    </row>
    <row r="78" spans="3:8" x14ac:dyDescent="0.25">
      <c r="C78" s="17">
        <f t="shared" si="1"/>
        <v>400.3</v>
      </c>
      <c r="D78" s="18">
        <v>7</v>
      </c>
      <c r="E78" s="19">
        <v>53</v>
      </c>
      <c r="G78" s="17" t="s">
        <v>149</v>
      </c>
      <c r="H78" s="26">
        <f>_xll.NetOutputPrediction(NTLP_VP1342D5E530443081, "DGDDE8F5C", "VP1342D5E530443081", Dane!$C$3:$E$3, C78:E78)</f>
        <v>400.28442578558997</v>
      </c>
    </row>
    <row r="79" spans="3:8" x14ac:dyDescent="0.25">
      <c r="C79" s="17">
        <f t="shared" si="1"/>
        <v>350</v>
      </c>
      <c r="D79" s="18">
        <v>10</v>
      </c>
      <c r="E79" s="19">
        <v>64</v>
      </c>
      <c r="G79" s="17" t="s">
        <v>149</v>
      </c>
      <c r="H79" s="26">
        <f>_xll.NetOutputPrediction(NTLP_VP1342D5E530443081, "DGDDE8F5C", "VP1342D5E530443081", Dane!$C$3:$E$3, C79:E79)</f>
        <v>350</v>
      </c>
    </row>
    <row r="80" spans="3:8" x14ac:dyDescent="0.25">
      <c r="C80" s="17">
        <f t="shared" si="1"/>
        <v>419.2</v>
      </c>
      <c r="D80" s="18">
        <v>6</v>
      </c>
      <c r="E80" s="19">
        <v>92</v>
      </c>
      <c r="G80" s="17" t="s">
        <v>149</v>
      </c>
      <c r="H80" s="26">
        <f>_xll.NetOutputPrediction(NTLP_VP1342D5E530443081, "DGDDE8F5C", "VP1342D5E530443081", Dane!$C$3:$E$3, C80:E80)</f>
        <v>419.26088344366656</v>
      </c>
    </row>
    <row r="81" spans="3:8" x14ac:dyDescent="0.25">
      <c r="C81" s="17">
        <f t="shared" si="1"/>
        <v>433.3</v>
      </c>
      <c r="D81" s="18">
        <v>5</v>
      </c>
      <c r="E81" s="19">
        <v>83</v>
      </c>
      <c r="G81" s="17" t="s">
        <v>149</v>
      </c>
      <c r="H81" s="26">
        <f>_xll.NetOutputPrediction(NTLP_VP1342D5E530443081, "DGDDE8F5C", "VP1342D5E530443081", Dane!$C$3:$E$3, C81:E81)</f>
        <v>433.31308335530673</v>
      </c>
    </row>
    <row r="82" spans="3:8" x14ac:dyDescent="0.25">
      <c r="C82" s="17">
        <f t="shared" si="1"/>
        <v>404.5</v>
      </c>
      <c r="D82" s="18">
        <v>7</v>
      </c>
      <c r="E82" s="19">
        <v>95</v>
      </c>
      <c r="G82" s="17" t="s">
        <v>149</v>
      </c>
      <c r="H82" s="26">
        <f>_xll.NetOutputPrediction(NTLP_VP1342D5E530443081, "DGDDE8F5C", "VP1342D5E530443081", Dane!$C$3:$E$3, C82:E82)</f>
        <v>404.5651578586959</v>
      </c>
    </row>
    <row r="83" spans="3:8" x14ac:dyDescent="0.25">
      <c r="C83" s="17">
        <f t="shared" si="1"/>
        <v>365</v>
      </c>
      <c r="D83" s="18">
        <v>9</v>
      </c>
      <c r="E83" s="19">
        <v>60</v>
      </c>
      <c r="G83" s="17" t="s">
        <v>149</v>
      </c>
      <c r="H83" s="26">
        <f>_xll.NetOutputPrediction(NTLP_VP1342D5E530443081, "DGDDE8F5C", "VP1342D5E530443081", Dane!$C$3:$E$3, C83:E83)</f>
        <v>365</v>
      </c>
    </row>
    <row r="84" spans="3:8" x14ac:dyDescent="0.25">
      <c r="C84" s="17">
        <f t="shared" si="1"/>
        <v>430.8</v>
      </c>
      <c r="D84" s="18">
        <v>5</v>
      </c>
      <c r="E84" s="19">
        <v>58</v>
      </c>
      <c r="G84" s="17" t="s">
        <v>149</v>
      </c>
      <c r="H84" s="26">
        <f>_xll.NetOutputPrediction(NTLP_VP1342D5E530443081, "DGDDE8F5C", "VP1342D5E530443081", Dane!$C$3:$E$3, C84:E84)</f>
        <v>430.8193074744226</v>
      </c>
    </row>
    <row r="85" spans="3:8" x14ac:dyDescent="0.25">
      <c r="C85" s="17">
        <f t="shared" si="1"/>
        <v>430.7</v>
      </c>
      <c r="D85" s="18">
        <v>5</v>
      </c>
      <c r="E85" s="19">
        <v>57</v>
      </c>
      <c r="G85" s="17" t="s">
        <v>149</v>
      </c>
      <c r="H85" s="26">
        <f>_xll.NetOutputPrediction(NTLP_VP1342D5E530443081, "DGDDE8F5C", "VP1342D5E530443081", Dane!$C$3:$E$3, C85:E85)</f>
        <v>430.71273160836131</v>
      </c>
    </row>
    <row r="86" spans="3:8" x14ac:dyDescent="0.25">
      <c r="C86" s="17">
        <f t="shared" si="1"/>
        <v>389.7</v>
      </c>
      <c r="D86" s="18">
        <v>8</v>
      </c>
      <c r="E86" s="19">
        <v>97</v>
      </c>
      <c r="G86" s="17" t="s">
        <v>149</v>
      </c>
      <c r="H86" s="26">
        <f>_xll.NetOutputPrediction(NTLP_VP1342D5E530443081, "DGDDE8F5C", "VP1342D5E530443081", Dane!$C$3:$E$3, C86:E86)</f>
        <v>389.62819745397883</v>
      </c>
    </row>
    <row r="87" spans="3:8" x14ac:dyDescent="0.25">
      <c r="C87" s="17">
        <f t="shared" si="1"/>
        <v>401</v>
      </c>
      <c r="D87" s="18">
        <v>7</v>
      </c>
      <c r="E87" s="19">
        <v>60</v>
      </c>
      <c r="G87" s="17" t="s">
        <v>149</v>
      </c>
      <c r="H87" s="26">
        <f>_xll.NetOutputPrediction(NTLP_VP1342D5E530443081, "DGDDE8F5C", "VP1342D5E530443081", Dane!$C$3:$E$3, C87:E87)</f>
        <v>400.96263523206545</v>
      </c>
    </row>
    <row r="88" spans="3:8" x14ac:dyDescent="0.25">
      <c r="C88" s="17">
        <f t="shared" si="1"/>
        <v>402.3</v>
      </c>
      <c r="D88" s="18">
        <v>7</v>
      </c>
      <c r="E88" s="19">
        <v>73</v>
      </c>
      <c r="G88" s="17" t="s">
        <v>149</v>
      </c>
      <c r="H88" s="26">
        <f>_xll.NetOutputPrediction(NTLP_VP1342D5E530443081, "DGDDE8F5C", "VP1342D5E530443081", Dane!$C$3:$E$3, C88:E88)</f>
        <v>402.27970964395564</v>
      </c>
    </row>
    <row r="89" spans="3:8" x14ac:dyDescent="0.25">
      <c r="C89" s="17">
        <f t="shared" si="1"/>
        <v>365</v>
      </c>
      <c r="D89" s="18">
        <v>9</v>
      </c>
      <c r="E89" s="19">
        <v>83</v>
      </c>
      <c r="G89" s="17" t="s">
        <v>149</v>
      </c>
      <c r="H89" s="26">
        <f>_xll.NetOutputPrediction(NTLP_VP1342D5E530443081, "DGDDE8F5C", "VP1342D5E530443081", Dane!$C$3:$E$3, C89:E89)</f>
        <v>365</v>
      </c>
    </row>
    <row r="90" spans="3:8" x14ac:dyDescent="0.25">
      <c r="C90" s="17">
        <f t="shared" si="1"/>
        <v>415.3</v>
      </c>
      <c r="D90" s="18">
        <v>6</v>
      </c>
      <c r="E90" s="19">
        <v>53</v>
      </c>
      <c r="G90" s="17" t="s">
        <v>149</v>
      </c>
      <c r="H90" s="26">
        <f>_xll.NetOutputPrediction(NTLP_VP1342D5E530443081, "DGDDE8F5C", "VP1342D5E530443081", Dane!$C$3:$E$3, C90:E90)</f>
        <v>415.2699990044996</v>
      </c>
    </row>
    <row r="91" spans="3:8" x14ac:dyDescent="0.25">
      <c r="C91" s="17">
        <f t="shared" si="1"/>
        <v>365</v>
      </c>
      <c r="D91" s="18">
        <v>9</v>
      </c>
      <c r="E91" s="19">
        <v>63</v>
      </c>
      <c r="G91" s="17" t="s">
        <v>149</v>
      </c>
      <c r="H91" s="26">
        <f>_xll.NetOutputPrediction(NTLP_VP1342D5E530443081, "DGDDE8F5C", "VP1342D5E530443081", Dane!$C$3:$E$3, C91:E91)</f>
        <v>365</v>
      </c>
    </row>
    <row r="92" spans="3:8" x14ac:dyDescent="0.25">
      <c r="C92" s="17">
        <f t="shared" si="1"/>
        <v>404.6</v>
      </c>
      <c r="D92" s="18">
        <v>7</v>
      </c>
      <c r="E92" s="19">
        <v>96</v>
      </c>
      <c r="G92" s="17" t="s">
        <v>149</v>
      </c>
      <c r="H92" s="26">
        <f>_xll.NetOutputPrediction(NTLP_VP1342D5E530443081, "DGDDE8F5C", "VP1342D5E530443081", Dane!$C$3:$E$3, C92:E92)</f>
        <v>404.618107321705</v>
      </c>
    </row>
    <row r="93" spans="3:8" x14ac:dyDescent="0.25">
      <c r="C93" s="17">
        <f t="shared" si="1"/>
        <v>350</v>
      </c>
      <c r="D93" s="18">
        <v>10</v>
      </c>
      <c r="E93" s="19">
        <v>69</v>
      </c>
      <c r="G93" s="17" t="s">
        <v>149</v>
      </c>
      <c r="H93" s="26">
        <f>_xll.NetOutputPrediction(NTLP_VP1342D5E530443081, "DGDDE8F5C", "VP1342D5E530443081", Dane!$C$3:$E$3, C93:E93)</f>
        <v>350</v>
      </c>
    </row>
    <row r="94" spans="3:8" x14ac:dyDescent="0.25">
      <c r="C94" s="17">
        <f t="shared" si="1"/>
        <v>418.3</v>
      </c>
      <c r="D94" s="18">
        <v>6</v>
      </c>
      <c r="E94" s="19">
        <v>83</v>
      </c>
      <c r="G94" s="17" t="s">
        <v>149</v>
      </c>
      <c r="H94" s="26">
        <f>_xll.NetOutputPrediction(NTLP_VP1342D5E530443081, "DGDDE8F5C", "VP1342D5E530443081", Dane!$C$3:$E$3, C94:E94)</f>
        <v>418.35260850263109</v>
      </c>
    </row>
    <row r="95" spans="3:8" x14ac:dyDescent="0.25">
      <c r="C95" s="17">
        <f t="shared" si="1"/>
        <v>386.7</v>
      </c>
      <c r="D95" s="18">
        <v>8</v>
      </c>
      <c r="E95" s="19">
        <v>67</v>
      </c>
      <c r="G95" s="17" t="s">
        <v>149</v>
      </c>
      <c r="H95" s="26">
        <f>_xll.NetOutputPrediction(NTLP_VP1342D5E530443081, "DGDDE8F5C", "VP1342D5E530443081", Dane!$C$3:$E$3, C95:E95)</f>
        <v>386.6684463789374</v>
      </c>
    </row>
    <row r="96" spans="3:8" x14ac:dyDescent="0.25">
      <c r="C96" s="17">
        <f t="shared" si="1"/>
        <v>401.8</v>
      </c>
      <c r="D96" s="18">
        <v>7</v>
      </c>
      <c r="E96" s="19">
        <v>68</v>
      </c>
      <c r="G96" s="17" t="s">
        <v>149</v>
      </c>
      <c r="H96" s="26">
        <f>_xll.NetOutputPrediction(NTLP_VP1342D5E530443081, "DGDDE8F5C", "VP1342D5E530443081", Dane!$C$3:$E$3, C96:E96)</f>
        <v>401.79310942103575</v>
      </c>
    </row>
    <row r="97" spans="3:8" x14ac:dyDescent="0.25">
      <c r="C97" s="17">
        <f t="shared" si="1"/>
        <v>404.2</v>
      </c>
      <c r="D97" s="18">
        <v>7</v>
      </c>
      <c r="E97" s="19">
        <v>92</v>
      </c>
      <c r="G97" s="17" t="s">
        <v>149</v>
      </c>
      <c r="H97" s="26">
        <f>_xll.NetOutputPrediction(NTLP_VP1342D5E530443081, "DGDDE8F5C", "VP1342D5E530443081", Dane!$C$3:$E$3, C97:E97)</f>
        <v>404.19999664966872</v>
      </c>
    </row>
    <row r="98" spans="3:8" x14ac:dyDescent="0.25">
      <c r="C98" s="17">
        <f t="shared" si="1"/>
        <v>416.8</v>
      </c>
      <c r="D98" s="18">
        <v>6</v>
      </c>
      <c r="E98" s="19">
        <v>68</v>
      </c>
      <c r="G98" s="17" t="s">
        <v>149</v>
      </c>
      <c r="H98" s="26">
        <f>_xll.NetOutputPrediction(NTLP_VP1342D5E530443081, "DGDDE8F5C", "VP1342D5E530443081", Dane!$C$3:$E$3, C98:E98)</f>
        <v>416.77427501937279</v>
      </c>
    </row>
    <row r="99" spans="3:8" x14ac:dyDescent="0.25">
      <c r="C99" s="17">
        <f t="shared" si="1"/>
        <v>350</v>
      </c>
      <c r="D99" s="18">
        <v>10</v>
      </c>
      <c r="E99" s="19">
        <v>54</v>
      </c>
      <c r="G99" s="17" t="s">
        <v>149</v>
      </c>
      <c r="H99" s="26">
        <f>_xll.NetOutputPrediction(NTLP_VP1342D5E530443081, "DGDDE8F5C", "VP1342D5E530443081", Dane!$C$3:$E$3, C99:E99)</f>
        <v>350</v>
      </c>
    </row>
    <row r="100" spans="3:8" x14ac:dyDescent="0.25">
      <c r="C100" s="17">
        <f t="shared" si="1"/>
        <v>430.9</v>
      </c>
      <c r="D100" s="18">
        <v>5</v>
      </c>
      <c r="E100" s="19">
        <v>59</v>
      </c>
      <c r="G100" s="17" t="s">
        <v>149</v>
      </c>
      <c r="H100" s="26">
        <f>_xll.NetOutputPrediction(NTLP_VP1342D5E530443081, "DGDDE8F5C", "VP1342D5E530443081", Dane!$C$3:$E$3, C100:E100)</f>
        <v>430.89887284742713</v>
      </c>
    </row>
    <row r="101" spans="3:8" x14ac:dyDescent="0.25">
      <c r="C101" s="17">
        <f t="shared" si="1"/>
        <v>432.4</v>
      </c>
      <c r="D101" s="18">
        <v>5</v>
      </c>
      <c r="E101" s="19">
        <v>74</v>
      </c>
      <c r="G101" s="17" t="s">
        <v>149</v>
      </c>
      <c r="H101" s="26">
        <f>_xll.NetOutputPrediction(NTLP_VP1342D5E530443081, "DGDDE8F5C", "VP1342D5E530443081", Dane!$C$3:$E$3, C101:E101)</f>
        <v>432.4035906222224</v>
      </c>
    </row>
    <row r="102" spans="3:8" x14ac:dyDescent="0.25">
      <c r="C102" s="17">
        <f t="shared" si="1"/>
        <v>365</v>
      </c>
      <c r="D102" s="18">
        <v>9</v>
      </c>
      <c r="E102" s="19">
        <v>59</v>
      </c>
      <c r="G102" s="17" t="s">
        <v>149</v>
      </c>
      <c r="H102" s="26">
        <f>_xll.NetOutputPrediction(NTLP_VP1342D5E530443081, "DGDDE8F5C", "VP1342D5E530443081", Dane!$C$3:$E$3, C102:E102)</f>
        <v>365</v>
      </c>
    </row>
    <row r="103" spans="3:8" x14ac:dyDescent="0.25">
      <c r="C103" s="17">
        <f t="shared" si="1"/>
        <v>432.2</v>
      </c>
      <c r="D103" s="18">
        <v>5</v>
      </c>
      <c r="E103" s="19">
        <v>72</v>
      </c>
      <c r="G103" s="17" t="s">
        <v>149</v>
      </c>
      <c r="H103" s="26">
        <f>_xll.NetOutputPrediction(NTLP_VP1342D5E530443081, "DGDDE8F5C", "VP1342D5E530443081", Dane!$C$3:$E$3, C103:E103)</f>
        <v>432.22064589351703</v>
      </c>
    </row>
    <row r="104" spans="3:8" x14ac:dyDescent="0.25">
      <c r="C104" s="17">
        <f t="shared" si="1"/>
        <v>365</v>
      </c>
      <c r="D104" s="18">
        <v>9</v>
      </c>
      <c r="E104" s="19">
        <v>73</v>
      </c>
      <c r="G104" s="17" t="s">
        <v>149</v>
      </c>
      <c r="H104" s="26">
        <f>_xll.NetOutputPrediction(NTLP_VP1342D5E530443081, "DGDDE8F5C", "VP1342D5E530443081", Dane!$C$3:$E$3, C104:E104)</f>
        <v>365</v>
      </c>
    </row>
    <row r="105" spans="3:8" x14ac:dyDescent="0.25">
      <c r="C105" s="17">
        <f t="shared" si="1"/>
        <v>365</v>
      </c>
      <c r="D105" s="18">
        <v>9</v>
      </c>
      <c r="E105" s="19">
        <v>63</v>
      </c>
      <c r="G105" s="17" t="s">
        <v>149</v>
      </c>
      <c r="H105" s="26">
        <f>_xll.NetOutputPrediction(NTLP_VP1342D5E530443081, "DGDDE8F5C", "VP1342D5E530443081", Dane!$C$3:$E$3, C105:E105)</f>
        <v>365</v>
      </c>
    </row>
    <row r="106" spans="3:8" x14ac:dyDescent="0.25">
      <c r="C106" s="17">
        <f t="shared" si="1"/>
        <v>401.6</v>
      </c>
      <c r="D106" s="18">
        <v>7</v>
      </c>
      <c r="E106" s="19">
        <v>66</v>
      </c>
      <c r="G106" s="17" t="s">
        <v>149</v>
      </c>
      <c r="H106" s="26">
        <f>_xll.NetOutputPrediction(NTLP_VP1342D5E530443081, "DGDDE8F5C", "VP1342D5E530443081", Dane!$C$3:$E$3, C106:E106)</f>
        <v>401.52042173083754</v>
      </c>
    </row>
    <row r="107" spans="3:8" x14ac:dyDescent="0.25">
      <c r="C107" s="17">
        <f t="shared" si="1"/>
        <v>365</v>
      </c>
      <c r="D107" s="18">
        <v>9</v>
      </c>
      <c r="E107" s="19">
        <v>84</v>
      </c>
      <c r="G107" s="17" t="s">
        <v>149</v>
      </c>
      <c r="H107" s="26">
        <f>_xll.NetOutputPrediction(NTLP_VP1342D5E530443081, "DGDDE8F5C", "VP1342D5E530443081", Dane!$C$3:$E$3, C107:E107)</f>
        <v>365</v>
      </c>
    </row>
    <row r="108" spans="3:8" x14ac:dyDescent="0.25">
      <c r="C108" s="17">
        <f t="shared" si="1"/>
        <v>365</v>
      </c>
      <c r="D108" s="18">
        <v>9</v>
      </c>
      <c r="E108" s="19">
        <v>64</v>
      </c>
      <c r="G108" s="17" t="s">
        <v>149</v>
      </c>
      <c r="H108" s="26">
        <f>_xll.NetOutputPrediction(NTLP_VP1342D5E530443081, "DGDDE8F5C", "VP1342D5E530443081", Dane!$C$3:$E$3, C108:E108)</f>
        <v>365</v>
      </c>
    </row>
    <row r="109" spans="3:8" x14ac:dyDescent="0.25">
      <c r="C109" s="17">
        <f t="shared" si="1"/>
        <v>387</v>
      </c>
      <c r="D109" s="18">
        <v>8</v>
      </c>
      <c r="E109" s="19">
        <v>70</v>
      </c>
      <c r="G109" s="17" t="s">
        <v>149</v>
      </c>
      <c r="H109" s="26">
        <f>_xll.NetOutputPrediction(NTLP_VP1342D5E530443081, "DGDDE8F5C", "VP1342D5E530443081", Dane!$C$3:$E$3, C109:E109)</f>
        <v>386.98847891240518</v>
      </c>
    </row>
    <row r="110" spans="3:8" x14ac:dyDescent="0.25">
      <c r="C110" s="17">
        <f t="shared" si="1"/>
        <v>416</v>
      </c>
      <c r="D110" s="18">
        <v>6</v>
      </c>
      <c r="E110" s="19">
        <v>60</v>
      </c>
      <c r="G110" s="17" t="s">
        <v>149</v>
      </c>
      <c r="H110" s="26">
        <f>_xll.NetOutputPrediction(NTLP_VP1342D5E530443081, "DGDDE8F5C", "VP1342D5E530443081", Dane!$C$3:$E$3, C110:E110)</f>
        <v>415.97620740384212</v>
      </c>
    </row>
    <row r="111" spans="3:8" x14ac:dyDescent="0.25">
      <c r="C111" s="17">
        <f t="shared" si="1"/>
        <v>387.7</v>
      </c>
      <c r="D111" s="18">
        <v>8</v>
      </c>
      <c r="E111" s="19">
        <v>77</v>
      </c>
      <c r="G111" s="17" t="s">
        <v>149</v>
      </c>
      <c r="H111" s="26">
        <f>_xll.NetOutputPrediction(NTLP_VP1342D5E530443081, "DGDDE8F5C", "VP1342D5E530443081", Dane!$C$3:$E$3, C111:E111)</f>
        <v>387.7469227090815</v>
      </c>
    </row>
    <row r="112" spans="3:8" x14ac:dyDescent="0.25">
      <c r="C112" s="17">
        <f t="shared" si="1"/>
        <v>401.2</v>
      </c>
      <c r="D112" s="18">
        <v>7</v>
      </c>
      <c r="E112" s="19">
        <v>62</v>
      </c>
      <c r="G112" s="17" t="s">
        <v>149</v>
      </c>
      <c r="H112" s="26">
        <f>_xll.NetOutputPrediction(NTLP_VP1342D5E530443081, "DGDDE8F5C", "VP1342D5E530443081", Dane!$C$3:$E$3, C112:E112)</f>
        <v>401.29131232548872</v>
      </c>
    </row>
    <row r="113" spans="3:8" x14ac:dyDescent="0.25">
      <c r="C113" s="17">
        <f t="shared" si="1"/>
        <v>401</v>
      </c>
      <c r="D113" s="18">
        <v>7</v>
      </c>
      <c r="E113" s="19">
        <v>60</v>
      </c>
      <c r="G113" s="17" t="s">
        <v>149</v>
      </c>
      <c r="H113" s="26">
        <f>_xll.NetOutputPrediction(NTLP_VP1342D5E530443081, "DGDDE8F5C", "VP1342D5E530443081", Dane!$C$3:$E$3, C113:E113)</f>
        <v>400.96263523206545</v>
      </c>
    </row>
    <row r="114" spans="3:8" x14ac:dyDescent="0.25">
      <c r="C114" s="17">
        <f t="shared" si="1"/>
        <v>365</v>
      </c>
      <c r="D114" s="18">
        <v>9</v>
      </c>
      <c r="E114" s="19">
        <v>87</v>
      </c>
      <c r="G114" s="17" t="s">
        <v>149</v>
      </c>
      <c r="H114" s="26">
        <f>_xll.NetOutputPrediction(NTLP_VP1342D5E530443081, "DGDDE8F5C", "VP1342D5E530443081", Dane!$C$3:$E$3, C114:E114)</f>
        <v>365</v>
      </c>
    </row>
    <row r="115" spans="3:8" x14ac:dyDescent="0.25">
      <c r="C115" s="17">
        <f t="shared" si="1"/>
        <v>418.3</v>
      </c>
      <c r="D115" s="18">
        <v>6</v>
      </c>
      <c r="E115" s="19">
        <v>83</v>
      </c>
      <c r="G115" s="17" t="s">
        <v>149</v>
      </c>
      <c r="H115" s="26">
        <f>_xll.NetOutputPrediction(NTLP_VP1342D5E530443081, "DGDDE8F5C", "VP1342D5E530443081", Dane!$C$3:$E$3, C115:E115)</f>
        <v>418.35260850263109</v>
      </c>
    </row>
    <row r="116" spans="3:8" x14ac:dyDescent="0.25">
      <c r="C116" s="17">
        <f t="shared" si="1"/>
        <v>385.1</v>
      </c>
      <c r="D116" s="18">
        <v>8</v>
      </c>
      <c r="E116" s="19">
        <v>51</v>
      </c>
      <c r="G116" s="17" t="s">
        <v>149</v>
      </c>
      <c r="H116" s="26">
        <f>_xll.NetOutputPrediction(NTLP_VP1342D5E530443081, "DGDDE8F5C", "VP1342D5E530443081", Dane!$C$3:$E$3, C116:E116)</f>
        <v>385.11717443283567</v>
      </c>
    </row>
    <row r="117" spans="3:8" x14ac:dyDescent="0.25">
      <c r="C117" s="17">
        <f t="shared" si="1"/>
        <v>365</v>
      </c>
      <c r="D117" s="18">
        <v>9</v>
      </c>
      <c r="E117" s="19">
        <v>57</v>
      </c>
      <c r="G117" s="17" t="s">
        <v>149</v>
      </c>
      <c r="H117" s="26">
        <f>_xll.NetOutputPrediction(NTLP_VP1342D5E530443081, "DGDDE8F5C", "VP1342D5E530443081", Dane!$C$3:$E$3, C117:E117)</f>
        <v>365</v>
      </c>
    </row>
    <row r="118" spans="3:8" x14ac:dyDescent="0.25">
      <c r="C118" s="17">
        <f t="shared" si="1"/>
        <v>388.2</v>
      </c>
      <c r="D118" s="18">
        <v>8</v>
      </c>
      <c r="E118" s="19">
        <v>82</v>
      </c>
      <c r="G118" s="17" t="s">
        <v>149</v>
      </c>
      <c r="H118" s="26">
        <f>_xll.NetOutputPrediction(NTLP_VP1342D5E530443081, "DGDDE8F5C", "VP1342D5E530443081", Dane!$C$3:$E$3, C118:E118)</f>
        <v>388.22505808397227</v>
      </c>
    </row>
    <row r="119" spans="3:8" x14ac:dyDescent="0.25">
      <c r="C119" s="17">
        <f t="shared" si="1"/>
        <v>417.6</v>
      </c>
      <c r="D119" s="18">
        <v>6</v>
      </c>
      <c r="E119" s="19">
        <v>76</v>
      </c>
      <c r="G119" s="17" t="s">
        <v>149</v>
      </c>
      <c r="H119" s="26">
        <f>_xll.NetOutputPrediction(NTLP_VP1342D5E530443081, "DGDDE8F5C", "VP1342D5E530443081", Dane!$C$3:$E$3, C119:E119)</f>
        <v>417.58652769378983</v>
      </c>
    </row>
    <row r="120" spans="3:8" x14ac:dyDescent="0.25">
      <c r="C120" s="17">
        <f t="shared" si="1"/>
        <v>365</v>
      </c>
      <c r="D120" s="18">
        <v>9</v>
      </c>
      <c r="E120" s="19">
        <v>77</v>
      </c>
      <c r="G120" s="17" t="s">
        <v>149</v>
      </c>
      <c r="H120" s="26">
        <f>_xll.NetOutputPrediction(NTLP_VP1342D5E530443081, "DGDDE8F5C", "VP1342D5E530443081", Dane!$C$3:$E$3, C120:E120)</f>
        <v>365</v>
      </c>
    </row>
    <row r="121" spans="3:8" x14ac:dyDescent="0.25">
      <c r="C121" s="17">
        <f t="shared" si="1"/>
        <v>350</v>
      </c>
      <c r="D121" s="18">
        <v>10</v>
      </c>
      <c r="E121" s="19">
        <v>74</v>
      </c>
      <c r="G121" s="17" t="s">
        <v>149</v>
      </c>
      <c r="H121" s="26">
        <f>_xll.NetOutputPrediction(NTLP_VP1342D5E530443081, "DGDDE8F5C", "VP1342D5E530443081", Dane!$C$3:$E$3, C121:E121)</f>
        <v>350</v>
      </c>
    </row>
    <row r="122" spans="3:8" x14ac:dyDescent="0.25">
      <c r="C122" s="17">
        <f t="shared" si="1"/>
        <v>350</v>
      </c>
      <c r="D122" s="18">
        <v>10</v>
      </c>
      <c r="E122" s="19">
        <v>53</v>
      </c>
      <c r="G122" s="17" t="s">
        <v>149</v>
      </c>
      <c r="H122" s="26">
        <f>_xll.NetOutputPrediction(NTLP_VP1342D5E530443081, "DGDDE8F5C", "VP1342D5E530443081", Dane!$C$3:$E$3, C122:E122)</f>
        <v>350</v>
      </c>
    </row>
    <row r="123" spans="3:8" x14ac:dyDescent="0.25">
      <c r="C123" s="17">
        <f t="shared" si="1"/>
        <v>402.2</v>
      </c>
      <c r="D123" s="18">
        <v>7</v>
      </c>
      <c r="E123" s="19">
        <v>72</v>
      </c>
      <c r="G123" s="17" t="s">
        <v>149</v>
      </c>
      <c r="H123" s="26">
        <f>_xll.NetOutputPrediction(NTLP_VP1342D5E530443081, "DGDDE8F5C", "VP1342D5E530443081", Dane!$C$3:$E$3, C123:E123)</f>
        <v>402.22029445360846</v>
      </c>
    </row>
    <row r="124" spans="3:8" x14ac:dyDescent="0.25">
      <c r="C124" s="17">
        <f t="shared" si="1"/>
        <v>350</v>
      </c>
      <c r="D124" s="18">
        <v>10</v>
      </c>
      <c r="E124" s="19">
        <v>90</v>
      </c>
      <c r="G124" s="17" t="s">
        <v>149</v>
      </c>
      <c r="H124" s="26">
        <f>_xll.NetOutputPrediction(NTLP_VP1342D5E530443081, "DGDDE8F5C", "VP1342D5E530443081", Dane!$C$3:$E$3, C124:E124)</f>
        <v>350</v>
      </c>
    </row>
    <row r="125" spans="3:8" x14ac:dyDescent="0.25">
      <c r="C125" s="17">
        <f t="shared" si="1"/>
        <v>419.3</v>
      </c>
      <c r="D125" s="18">
        <v>6</v>
      </c>
      <c r="E125" s="19">
        <v>93</v>
      </c>
      <c r="G125" s="17" t="s">
        <v>149</v>
      </c>
      <c r="H125" s="26">
        <f>_xll.NetOutputPrediction(NTLP_VP1342D5E530443081, "DGDDE8F5C", "VP1342D5E530443081", Dane!$C$3:$E$3, C125:E125)</f>
        <v>419.32297633363765</v>
      </c>
    </row>
    <row r="126" spans="3:8" x14ac:dyDescent="0.25">
      <c r="C126" s="17">
        <f t="shared" si="1"/>
        <v>389.2</v>
      </c>
      <c r="D126" s="18">
        <v>8</v>
      </c>
      <c r="E126" s="19">
        <v>92</v>
      </c>
      <c r="G126" s="17" t="s">
        <v>149</v>
      </c>
      <c r="H126" s="26">
        <f>_xll.NetOutputPrediction(NTLP_VP1342D5E530443081, "DGDDE8F5C", "VP1342D5E530443081", Dane!$C$3:$E$3, C126:E126)</f>
        <v>389.05994172509389</v>
      </c>
    </row>
    <row r="127" spans="3:8" x14ac:dyDescent="0.25">
      <c r="C127" s="17">
        <f t="shared" si="1"/>
        <v>365</v>
      </c>
      <c r="D127" s="18">
        <v>9</v>
      </c>
      <c r="E127" s="19">
        <v>62</v>
      </c>
      <c r="G127" s="17" t="s">
        <v>149</v>
      </c>
      <c r="H127" s="26">
        <f>_xll.NetOutputPrediction(NTLP_VP1342D5E530443081, "DGDDE8F5C", "VP1342D5E530443081", Dane!$C$3:$E$3, C127:E127)</f>
        <v>365</v>
      </c>
    </row>
    <row r="128" spans="3:8" x14ac:dyDescent="0.25">
      <c r="C128" s="17">
        <f t="shared" si="1"/>
        <v>433.3</v>
      </c>
      <c r="D128" s="18">
        <v>5</v>
      </c>
      <c r="E128" s="19">
        <v>83</v>
      </c>
      <c r="G128" s="17" t="s">
        <v>149</v>
      </c>
      <c r="H128" s="26">
        <f>_xll.NetOutputPrediction(NTLP_VP1342D5E530443081, "DGDDE8F5C", "VP1342D5E530443081", Dane!$C$3:$E$3, C128:E128)</f>
        <v>433.31308335530673</v>
      </c>
    </row>
    <row r="129" spans="3:8" x14ac:dyDescent="0.25">
      <c r="C129" s="17">
        <f t="shared" si="1"/>
        <v>389.5</v>
      </c>
      <c r="D129" s="18">
        <v>8</v>
      </c>
      <c r="E129" s="19">
        <v>95</v>
      </c>
      <c r="G129" s="17" t="s">
        <v>149</v>
      </c>
      <c r="H129" s="26">
        <f>_xll.NetOutputPrediction(NTLP_VP1342D5E530443081, "DGDDE8F5C", "VP1342D5E530443081", Dane!$C$3:$E$3, C129:E129)</f>
        <v>389.57180252079559</v>
      </c>
    </row>
    <row r="130" spans="3:8" x14ac:dyDescent="0.25">
      <c r="C130" s="17">
        <f t="shared" si="1"/>
        <v>365</v>
      </c>
      <c r="D130" s="18">
        <v>9</v>
      </c>
      <c r="E130" s="19">
        <v>63</v>
      </c>
      <c r="G130" s="17" t="s">
        <v>149</v>
      </c>
      <c r="H130" s="26">
        <f>_xll.NetOutputPrediction(NTLP_VP1342D5E530443081, "DGDDE8F5C", "VP1342D5E530443081", Dane!$C$3:$E$3, C130:E130)</f>
        <v>365</v>
      </c>
    </row>
    <row r="131" spans="3:8" x14ac:dyDescent="0.25">
      <c r="C131" s="17">
        <f t="shared" si="1"/>
        <v>432.6</v>
      </c>
      <c r="D131" s="18">
        <v>5</v>
      </c>
      <c r="E131" s="19">
        <v>76</v>
      </c>
      <c r="G131" s="17" t="s">
        <v>149</v>
      </c>
      <c r="H131" s="26">
        <f>_xll.NetOutputPrediction(NTLP_VP1342D5E530443081, "DGDDE8F5C", "VP1342D5E530443081", Dane!$C$3:$E$3, C131:E131)</f>
        <v>432.63499802218706</v>
      </c>
    </row>
    <row r="132" spans="3:8" x14ac:dyDescent="0.25">
      <c r="C132" s="17">
        <f t="shared" si="1"/>
        <v>387</v>
      </c>
      <c r="D132" s="18">
        <v>8</v>
      </c>
      <c r="E132" s="19">
        <v>70</v>
      </c>
      <c r="G132" s="17" t="s">
        <v>149</v>
      </c>
      <c r="H132" s="26">
        <f>_xll.NetOutputPrediction(NTLP_VP1342D5E530443081, "DGDDE8F5C", "VP1342D5E530443081", Dane!$C$3:$E$3, C132:E132)</f>
        <v>386.98847891240518</v>
      </c>
    </row>
    <row r="133" spans="3:8" x14ac:dyDescent="0.25">
      <c r="C133" s="17">
        <f t="shared" ref="C133:C196" si="2">IF(D133&lt;=8,500-15*D133+0.1*E133,500-15*D133)</f>
        <v>431.4</v>
      </c>
      <c r="D133" s="18">
        <v>5</v>
      </c>
      <c r="E133" s="19">
        <v>64</v>
      </c>
      <c r="G133" s="17" t="s">
        <v>149</v>
      </c>
      <c r="H133" s="26">
        <f>_xll.NetOutputPrediction(NTLP_VP1342D5E530443081, "DGDDE8F5C", "VP1342D5E530443081", Dane!$C$3:$E$3, C133:E133)</f>
        <v>431.35067050317991</v>
      </c>
    </row>
    <row r="134" spans="3:8" x14ac:dyDescent="0.25">
      <c r="C134" s="17">
        <f t="shared" si="2"/>
        <v>350</v>
      </c>
      <c r="D134" s="18">
        <v>10</v>
      </c>
      <c r="E134" s="19">
        <v>98</v>
      </c>
      <c r="G134" s="17" t="s">
        <v>149</v>
      </c>
      <c r="H134" s="26">
        <f>_xll.NetOutputPrediction(NTLP_VP1342D5E530443081, "DGDDE8F5C", "VP1342D5E530443081", Dane!$C$3:$E$3, C134:E134)</f>
        <v>350</v>
      </c>
    </row>
    <row r="135" spans="3:8" x14ac:dyDescent="0.25">
      <c r="C135" s="17">
        <f t="shared" si="2"/>
        <v>401.3</v>
      </c>
      <c r="D135" s="18">
        <v>7</v>
      </c>
      <c r="E135" s="19">
        <v>63</v>
      </c>
      <c r="G135" s="17" t="s">
        <v>149</v>
      </c>
      <c r="H135" s="26">
        <f>_xll.NetOutputPrediction(NTLP_VP1342D5E530443081, "DGDDE8F5C", "VP1342D5E530443081", Dane!$C$3:$E$3, C135:E135)</f>
        <v>401.3671822704186</v>
      </c>
    </row>
    <row r="136" spans="3:8" x14ac:dyDescent="0.25">
      <c r="C136" s="17">
        <f t="shared" si="2"/>
        <v>400.9</v>
      </c>
      <c r="D136" s="18">
        <v>7</v>
      </c>
      <c r="E136" s="19">
        <v>59</v>
      </c>
      <c r="G136" s="17" t="s">
        <v>149</v>
      </c>
      <c r="H136" s="26">
        <f>_xll.NetOutputPrediction(NTLP_VP1342D5E530443081, "DGDDE8F5C", "VP1342D5E530443081", Dane!$C$3:$E$3, C136:E136)</f>
        <v>400.91832474625255</v>
      </c>
    </row>
    <row r="137" spans="3:8" x14ac:dyDescent="0.25">
      <c r="C137" s="17">
        <f t="shared" si="2"/>
        <v>365</v>
      </c>
      <c r="D137" s="18">
        <v>9</v>
      </c>
      <c r="E137" s="19">
        <v>69</v>
      </c>
      <c r="G137" s="17" t="s">
        <v>149</v>
      </c>
      <c r="H137" s="26">
        <f>_xll.NetOutputPrediction(NTLP_VP1342D5E530443081, "DGDDE8F5C", "VP1342D5E530443081", Dane!$C$3:$E$3, C137:E137)</f>
        <v>365</v>
      </c>
    </row>
    <row r="138" spans="3:8" x14ac:dyDescent="0.25">
      <c r="C138" s="17">
        <f t="shared" si="2"/>
        <v>431.8</v>
      </c>
      <c r="D138" s="18">
        <v>5</v>
      </c>
      <c r="E138" s="19">
        <v>68</v>
      </c>
      <c r="G138" s="17" t="s">
        <v>149</v>
      </c>
      <c r="H138" s="26">
        <f>_xll.NetOutputPrediction(NTLP_VP1342D5E530443081, "DGDDE8F5C", "VP1342D5E530443081", Dane!$C$3:$E$3, C138:E138)</f>
        <v>431.78179653061352</v>
      </c>
    </row>
    <row r="139" spans="3:8" x14ac:dyDescent="0.25">
      <c r="C139" s="17">
        <f t="shared" si="2"/>
        <v>350</v>
      </c>
      <c r="D139" s="18">
        <v>10</v>
      </c>
      <c r="E139" s="19">
        <v>69</v>
      </c>
      <c r="G139" s="17" t="s">
        <v>149</v>
      </c>
      <c r="H139" s="26">
        <f>_xll.NetOutputPrediction(NTLP_VP1342D5E530443081, "DGDDE8F5C", "VP1342D5E530443081", Dane!$C$3:$E$3, C139:E139)</f>
        <v>350</v>
      </c>
    </row>
    <row r="140" spans="3:8" x14ac:dyDescent="0.25">
      <c r="C140" s="17">
        <f t="shared" si="2"/>
        <v>431.1</v>
      </c>
      <c r="D140" s="18">
        <v>5</v>
      </c>
      <c r="E140" s="19">
        <v>61</v>
      </c>
      <c r="G140" s="17" t="s">
        <v>149</v>
      </c>
      <c r="H140" s="26">
        <f>_xll.NetOutputPrediction(NTLP_VP1342D5E530443081, "DGDDE8F5C", "VP1342D5E530443081", Dane!$C$3:$E$3, C140:E140)</f>
        <v>431.06992195670574</v>
      </c>
    </row>
    <row r="141" spans="3:8" x14ac:dyDescent="0.25">
      <c r="C141" s="17">
        <f t="shared" si="2"/>
        <v>365</v>
      </c>
      <c r="D141" s="18">
        <v>9</v>
      </c>
      <c r="E141" s="19">
        <v>89</v>
      </c>
      <c r="G141" s="17" t="s">
        <v>149</v>
      </c>
      <c r="H141" s="26">
        <f>_xll.NetOutputPrediction(NTLP_VP1342D5E530443081, "DGDDE8F5C", "VP1342D5E530443081", Dane!$C$3:$E$3, C141:E141)</f>
        <v>365</v>
      </c>
    </row>
    <row r="142" spans="3:8" x14ac:dyDescent="0.25">
      <c r="C142" s="17">
        <f t="shared" si="2"/>
        <v>419.8</v>
      </c>
      <c r="D142" s="18">
        <v>6</v>
      </c>
      <c r="E142" s="19">
        <v>98</v>
      </c>
      <c r="G142" s="17" t="s">
        <v>149</v>
      </c>
      <c r="H142" s="26">
        <f>_xll.NetOutputPrediction(NTLP_VP1342D5E530443081, "DGDDE8F5C", "VP1342D5E530443081", Dane!$C$3:$E$3, C142:E142)</f>
        <v>419.81149084010485</v>
      </c>
    </row>
    <row r="143" spans="3:8" x14ac:dyDescent="0.25">
      <c r="C143" s="17">
        <f t="shared" si="2"/>
        <v>402.9</v>
      </c>
      <c r="D143" s="18">
        <v>7</v>
      </c>
      <c r="E143" s="19">
        <v>79</v>
      </c>
      <c r="G143" s="17" t="s">
        <v>149</v>
      </c>
      <c r="H143" s="26">
        <f>_xll.NetOutputPrediction(NTLP_VP1342D5E530443081, "DGDDE8F5C", "VP1342D5E530443081", Dane!$C$3:$E$3, C143:E143)</f>
        <v>402.87090715802935</v>
      </c>
    </row>
    <row r="144" spans="3:8" x14ac:dyDescent="0.25">
      <c r="C144" s="17">
        <f t="shared" si="2"/>
        <v>350</v>
      </c>
      <c r="D144" s="18">
        <v>10</v>
      </c>
      <c r="E144" s="19">
        <v>73</v>
      </c>
      <c r="G144" s="17" t="s">
        <v>149</v>
      </c>
      <c r="H144" s="26">
        <f>_xll.NetOutputPrediction(NTLP_VP1342D5E530443081, "DGDDE8F5C", "VP1342D5E530443081", Dane!$C$3:$E$3, C144:E144)</f>
        <v>350</v>
      </c>
    </row>
    <row r="145" spans="3:8" x14ac:dyDescent="0.25">
      <c r="C145" s="17">
        <f t="shared" si="2"/>
        <v>404.9</v>
      </c>
      <c r="D145" s="18">
        <v>7</v>
      </c>
      <c r="E145" s="19">
        <v>99</v>
      </c>
      <c r="G145" s="17" t="s">
        <v>149</v>
      </c>
      <c r="H145" s="26">
        <f>_xll.NetOutputPrediction(NTLP_VP1342D5E530443081, "DGDDE8F5C", "VP1342D5E530443081", Dane!$C$3:$E$3, C145:E145)</f>
        <v>404.90552819485185</v>
      </c>
    </row>
    <row r="146" spans="3:8" x14ac:dyDescent="0.25">
      <c r="C146" s="17">
        <f t="shared" si="2"/>
        <v>386</v>
      </c>
      <c r="D146" s="18">
        <v>8</v>
      </c>
      <c r="E146" s="19">
        <v>60</v>
      </c>
      <c r="G146" s="17" t="s">
        <v>149</v>
      </c>
      <c r="H146" s="26">
        <f>_xll.NetOutputPrediction(NTLP_VP1342D5E530443081, "DGDDE8F5C", "VP1342D5E530443081", Dane!$C$3:$E$3, C146:E146)</f>
        <v>386.01000618467589</v>
      </c>
    </row>
    <row r="147" spans="3:8" x14ac:dyDescent="0.25">
      <c r="C147" s="17">
        <f t="shared" si="2"/>
        <v>389.6</v>
      </c>
      <c r="D147" s="18">
        <v>8</v>
      </c>
      <c r="E147" s="19">
        <v>96</v>
      </c>
      <c r="G147" s="17" t="s">
        <v>149</v>
      </c>
      <c r="H147" s="26">
        <f>_xll.NetOutputPrediction(NTLP_VP1342D5E530443081, "DGDDE8F5C", "VP1342D5E530443081", Dane!$C$3:$E$3, C147:E147)</f>
        <v>389.59999999996108</v>
      </c>
    </row>
    <row r="148" spans="3:8" x14ac:dyDescent="0.25">
      <c r="C148" s="17">
        <f t="shared" si="2"/>
        <v>433.6</v>
      </c>
      <c r="D148" s="18">
        <v>5</v>
      </c>
      <c r="E148" s="19">
        <v>86</v>
      </c>
      <c r="G148" s="17" t="s">
        <v>149</v>
      </c>
      <c r="H148" s="26">
        <f>_xll.NetOutputPrediction(NTLP_VP1342D5E530443081, "DGDDE8F5C", "VP1342D5E530443081", Dane!$C$3:$E$3, C148:E148)</f>
        <v>433.59386018744533</v>
      </c>
    </row>
    <row r="149" spans="3:8" x14ac:dyDescent="0.25">
      <c r="C149" s="17">
        <f t="shared" si="2"/>
        <v>400.5</v>
      </c>
      <c r="D149" s="18">
        <v>7</v>
      </c>
      <c r="E149" s="19">
        <v>55</v>
      </c>
      <c r="G149" s="17" t="s">
        <v>149</v>
      </c>
      <c r="H149" s="26">
        <f>_xll.NetOutputPrediction(NTLP_VP1342D5E530443081, "DGDDE8F5C", "VP1342D5E530443081", Dane!$C$3:$E$3, C149:E149)</f>
        <v>400.50034023637096</v>
      </c>
    </row>
    <row r="150" spans="3:8" x14ac:dyDescent="0.25">
      <c r="C150" s="17">
        <f t="shared" si="2"/>
        <v>401.4</v>
      </c>
      <c r="D150" s="18">
        <v>7</v>
      </c>
      <c r="E150" s="19">
        <v>64</v>
      </c>
      <c r="G150" s="17" t="s">
        <v>149</v>
      </c>
      <c r="H150" s="26">
        <f>_xll.NetOutputPrediction(NTLP_VP1342D5E530443081, "DGDDE8F5C", "VP1342D5E530443081", Dane!$C$3:$E$3, C150:E150)</f>
        <v>401.40389126751325</v>
      </c>
    </row>
    <row r="151" spans="3:8" x14ac:dyDescent="0.25">
      <c r="C151" s="17">
        <f t="shared" si="2"/>
        <v>417.4</v>
      </c>
      <c r="D151" s="18">
        <v>6</v>
      </c>
      <c r="E151" s="19">
        <v>74</v>
      </c>
      <c r="G151" s="17" t="s">
        <v>149</v>
      </c>
      <c r="H151" s="26">
        <f>_xll.NetOutputPrediction(NTLP_VP1342D5E530443081, "DGDDE8F5C", "VP1342D5E530443081", Dane!$C$3:$E$3, C151:E151)</f>
        <v>417.44945565858649</v>
      </c>
    </row>
    <row r="152" spans="3:8" x14ac:dyDescent="0.25">
      <c r="C152" s="17">
        <f t="shared" si="2"/>
        <v>365</v>
      </c>
      <c r="D152" s="18">
        <v>9</v>
      </c>
      <c r="E152" s="19">
        <v>57</v>
      </c>
      <c r="G152" s="17" t="s">
        <v>149</v>
      </c>
      <c r="H152" s="26">
        <f>_xll.NetOutputPrediction(NTLP_VP1342D5E530443081, "DGDDE8F5C", "VP1342D5E530443081", Dane!$C$3:$E$3, C152:E152)</f>
        <v>365</v>
      </c>
    </row>
    <row r="153" spans="3:8" x14ac:dyDescent="0.25">
      <c r="C153" s="17">
        <f t="shared" si="2"/>
        <v>401.4</v>
      </c>
      <c r="D153" s="18">
        <v>7</v>
      </c>
      <c r="E153" s="19">
        <v>64</v>
      </c>
      <c r="G153" s="17" t="s">
        <v>149</v>
      </c>
      <c r="H153" s="26">
        <f>_xll.NetOutputPrediction(NTLP_VP1342D5E530443081, "DGDDE8F5C", "VP1342D5E530443081", Dane!$C$3:$E$3, C153:E153)</f>
        <v>401.40389126751325</v>
      </c>
    </row>
    <row r="154" spans="3:8" x14ac:dyDescent="0.25">
      <c r="C154" s="17">
        <f t="shared" si="2"/>
        <v>418.9</v>
      </c>
      <c r="D154" s="18">
        <v>6</v>
      </c>
      <c r="E154" s="19">
        <v>89</v>
      </c>
      <c r="G154" s="17" t="s">
        <v>149</v>
      </c>
      <c r="H154" s="26">
        <f>_xll.NetOutputPrediction(NTLP_VP1342D5E530443081, "DGDDE8F5C", "VP1342D5E530443081", Dane!$C$3:$E$3, C154:E154)</f>
        <v>418.86210183876494</v>
      </c>
    </row>
    <row r="155" spans="3:8" x14ac:dyDescent="0.25">
      <c r="C155" s="17">
        <f t="shared" si="2"/>
        <v>416.8</v>
      </c>
      <c r="D155" s="18">
        <v>6</v>
      </c>
      <c r="E155" s="19">
        <v>68</v>
      </c>
      <c r="G155" s="17" t="s">
        <v>149</v>
      </c>
      <c r="H155" s="26">
        <f>_xll.NetOutputPrediction(NTLP_VP1342D5E530443081, "DGDDE8F5C", "VP1342D5E530443081", Dane!$C$3:$E$3, C155:E155)</f>
        <v>416.77427501937279</v>
      </c>
    </row>
    <row r="156" spans="3:8" x14ac:dyDescent="0.25">
      <c r="C156" s="17">
        <f t="shared" si="2"/>
        <v>405</v>
      </c>
      <c r="D156" s="18">
        <v>7</v>
      </c>
      <c r="E156" s="19">
        <v>100</v>
      </c>
      <c r="G156" s="17" t="s">
        <v>149</v>
      </c>
      <c r="H156" s="26">
        <f>_xll.NetOutputPrediction(NTLP_VP1342D5E530443081, "DGDDE8F5C", "VP1342D5E530443081", Dane!$C$3:$E$3, C156:E156)</f>
        <v>404.9678246298817</v>
      </c>
    </row>
    <row r="157" spans="3:8" x14ac:dyDescent="0.25">
      <c r="C157" s="17">
        <f t="shared" si="2"/>
        <v>350</v>
      </c>
      <c r="D157" s="18">
        <v>10</v>
      </c>
      <c r="E157" s="19">
        <v>64</v>
      </c>
      <c r="G157" s="17" t="s">
        <v>149</v>
      </c>
      <c r="H157" s="26">
        <f>_xll.NetOutputPrediction(NTLP_VP1342D5E530443081, "DGDDE8F5C", "VP1342D5E530443081", Dane!$C$3:$E$3, C157:E157)</f>
        <v>350</v>
      </c>
    </row>
    <row r="158" spans="3:8" x14ac:dyDescent="0.25">
      <c r="C158" s="17">
        <f t="shared" si="2"/>
        <v>350</v>
      </c>
      <c r="D158" s="18">
        <v>10</v>
      </c>
      <c r="E158" s="19">
        <v>59</v>
      </c>
      <c r="G158" s="17" t="s">
        <v>149</v>
      </c>
      <c r="H158" s="26">
        <f>_xll.NetOutputPrediction(NTLP_VP1342D5E530443081, "DGDDE8F5C", "VP1342D5E530443081", Dane!$C$3:$E$3, C158:E158)</f>
        <v>350</v>
      </c>
    </row>
    <row r="159" spans="3:8" x14ac:dyDescent="0.25">
      <c r="C159" s="17">
        <f t="shared" si="2"/>
        <v>415.9</v>
      </c>
      <c r="D159" s="18">
        <v>6</v>
      </c>
      <c r="E159" s="19">
        <v>59</v>
      </c>
      <c r="G159" s="17" t="s">
        <v>149</v>
      </c>
      <c r="H159" s="26">
        <f>_xll.NetOutputPrediction(NTLP_VP1342D5E530443081, "DGDDE8F5C", "VP1342D5E530443081", Dane!$C$3:$E$3, C159:E159)</f>
        <v>415.95324294810149</v>
      </c>
    </row>
    <row r="160" spans="3:8" x14ac:dyDescent="0.25">
      <c r="C160" s="17">
        <f t="shared" si="2"/>
        <v>400.9</v>
      </c>
      <c r="D160" s="18">
        <v>7</v>
      </c>
      <c r="E160" s="19">
        <v>59</v>
      </c>
      <c r="G160" s="17" t="s">
        <v>149</v>
      </c>
      <c r="H160" s="26">
        <f>_xll.NetOutputPrediction(NTLP_VP1342D5E530443081, "DGDDE8F5C", "VP1342D5E530443081", Dane!$C$3:$E$3, C160:E160)</f>
        <v>400.91832474625255</v>
      </c>
    </row>
    <row r="161" spans="3:8" x14ac:dyDescent="0.25">
      <c r="C161" s="17">
        <f t="shared" si="2"/>
        <v>350</v>
      </c>
      <c r="D161" s="18">
        <v>10</v>
      </c>
      <c r="E161" s="19">
        <v>73</v>
      </c>
      <c r="G161" s="17" t="s">
        <v>149</v>
      </c>
      <c r="H161" s="26">
        <f>_xll.NetOutputPrediction(NTLP_VP1342D5E530443081, "DGDDE8F5C", "VP1342D5E530443081", Dane!$C$3:$E$3, C161:E161)</f>
        <v>350</v>
      </c>
    </row>
    <row r="162" spans="3:8" x14ac:dyDescent="0.25">
      <c r="C162" s="17">
        <f t="shared" si="2"/>
        <v>418.5</v>
      </c>
      <c r="D162" s="18">
        <v>6</v>
      </c>
      <c r="E162" s="19">
        <v>85</v>
      </c>
      <c r="G162" s="17" t="s">
        <v>149</v>
      </c>
      <c r="H162" s="26">
        <f>_xll.NetOutputPrediction(NTLP_VP1342D5E530443081, "DGDDE8F5C", "VP1342D5E530443081", Dane!$C$3:$E$3, C162:E162)</f>
        <v>418.46474472199156</v>
      </c>
    </row>
    <row r="163" spans="3:8" x14ac:dyDescent="0.25">
      <c r="C163" s="17">
        <f t="shared" si="2"/>
        <v>403.8</v>
      </c>
      <c r="D163" s="18">
        <v>7</v>
      </c>
      <c r="E163" s="19">
        <v>88</v>
      </c>
      <c r="G163" s="17" t="s">
        <v>149</v>
      </c>
      <c r="H163" s="26">
        <f>_xll.NetOutputPrediction(NTLP_VP1342D5E530443081, "DGDDE8F5C", "VP1342D5E530443081", Dane!$C$3:$E$3, C163:E163)</f>
        <v>403.78193326431011</v>
      </c>
    </row>
    <row r="164" spans="3:8" x14ac:dyDescent="0.25">
      <c r="C164" s="17">
        <f t="shared" si="2"/>
        <v>401.4</v>
      </c>
      <c r="D164" s="18">
        <v>7</v>
      </c>
      <c r="E164" s="19">
        <v>64</v>
      </c>
      <c r="G164" s="17" t="s">
        <v>149</v>
      </c>
      <c r="H164" s="26">
        <f>_xll.NetOutputPrediction(NTLP_VP1342D5E530443081, "DGDDE8F5C", "VP1342D5E530443081", Dane!$C$3:$E$3, C164:E164)</f>
        <v>401.40389126751325</v>
      </c>
    </row>
    <row r="165" spans="3:8" x14ac:dyDescent="0.25">
      <c r="C165" s="17">
        <f t="shared" si="2"/>
        <v>431</v>
      </c>
      <c r="D165" s="18">
        <v>5</v>
      </c>
      <c r="E165" s="19">
        <v>60</v>
      </c>
      <c r="G165" s="17" t="s">
        <v>149</v>
      </c>
      <c r="H165" s="26">
        <f>_xll.NetOutputPrediction(NTLP_VP1342D5E530443081, "DGDDE8F5C", "VP1342D5E530443081", Dane!$C$3:$E$3, C165:E165)</f>
        <v>430.97143842192298</v>
      </c>
    </row>
    <row r="166" spans="3:8" x14ac:dyDescent="0.25">
      <c r="C166" s="17">
        <f t="shared" si="2"/>
        <v>417.6</v>
      </c>
      <c r="D166" s="18">
        <v>6</v>
      </c>
      <c r="E166" s="19">
        <v>76</v>
      </c>
      <c r="G166" s="17" t="s">
        <v>149</v>
      </c>
      <c r="H166" s="26">
        <f>_xll.NetOutputPrediction(NTLP_VP1342D5E530443081, "DGDDE8F5C", "VP1342D5E530443081", Dane!$C$3:$E$3, C166:E166)</f>
        <v>417.58652769378983</v>
      </c>
    </row>
    <row r="167" spans="3:8" x14ac:dyDescent="0.25">
      <c r="C167" s="17">
        <f t="shared" si="2"/>
        <v>365</v>
      </c>
      <c r="D167" s="18">
        <v>9</v>
      </c>
      <c r="E167" s="19">
        <v>54</v>
      </c>
      <c r="G167" s="17" t="s">
        <v>149</v>
      </c>
      <c r="H167" s="26">
        <f>_xll.NetOutputPrediction(NTLP_VP1342D5E530443081, "DGDDE8F5C", "VP1342D5E530443081", Dane!$C$3:$E$3, C167:E167)</f>
        <v>365</v>
      </c>
    </row>
    <row r="168" spans="3:8" x14ac:dyDescent="0.25">
      <c r="C168" s="17">
        <f t="shared" si="2"/>
        <v>386.9</v>
      </c>
      <c r="D168" s="18">
        <v>8</v>
      </c>
      <c r="E168" s="19">
        <v>69</v>
      </c>
      <c r="G168" s="17" t="s">
        <v>149</v>
      </c>
      <c r="H168" s="26">
        <f>_xll.NetOutputPrediction(NTLP_VP1342D5E530443081, "DGDDE8F5C", "VP1342D5E530443081", Dane!$C$3:$E$3, C168:E168)</f>
        <v>386.93899244175208</v>
      </c>
    </row>
    <row r="169" spans="3:8" x14ac:dyDescent="0.25">
      <c r="C169" s="17">
        <f t="shared" si="2"/>
        <v>403</v>
      </c>
      <c r="D169" s="18">
        <v>7</v>
      </c>
      <c r="E169" s="19">
        <v>80</v>
      </c>
      <c r="G169" s="17" t="s">
        <v>149</v>
      </c>
      <c r="H169" s="26">
        <f>_xll.NetOutputPrediction(NTLP_VP1342D5E530443081, "DGDDE8F5C", "VP1342D5E530443081", Dane!$C$3:$E$3, C169:E169)</f>
        <v>402.95380752864116</v>
      </c>
    </row>
    <row r="170" spans="3:8" x14ac:dyDescent="0.25">
      <c r="C170" s="17">
        <f t="shared" si="2"/>
        <v>417.8</v>
      </c>
      <c r="D170" s="18">
        <v>6</v>
      </c>
      <c r="E170" s="19">
        <v>78</v>
      </c>
      <c r="G170" s="17" t="s">
        <v>149</v>
      </c>
      <c r="H170" s="26">
        <f>_xll.NetOutputPrediction(NTLP_VP1342D5E530443081, "DGDDE8F5C", "VP1342D5E530443081", Dane!$C$3:$E$3, C170:E170)</f>
        <v>417.81001222999225</v>
      </c>
    </row>
    <row r="171" spans="3:8" x14ac:dyDescent="0.25">
      <c r="C171" s="17">
        <f t="shared" si="2"/>
        <v>386.1</v>
      </c>
      <c r="D171" s="18">
        <v>8</v>
      </c>
      <c r="E171" s="19">
        <v>61</v>
      </c>
      <c r="G171" s="17" t="s">
        <v>149</v>
      </c>
      <c r="H171" s="26">
        <f>_xll.NetOutputPrediction(NTLP_VP1342D5E530443081, "DGDDE8F5C", "VP1342D5E530443081", Dane!$C$3:$E$3, C171:E171)</f>
        <v>386.08320379475191</v>
      </c>
    </row>
    <row r="172" spans="3:8" x14ac:dyDescent="0.25">
      <c r="C172" s="17">
        <f t="shared" si="2"/>
        <v>387.2</v>
      </c>
      <c r="D172" s="18">
        <v>8</v>
      </c>
      <c r="E172" s="19">
        <v>72</v>
      </c>
      <c r="G172" s="17" t="s">
        <v>149</v>
      </c>
      <c r="H172" s="26">
        <f>_xll.NetOutputPrediction(NTLP_VP1342D5E530443081, "DGDDE8F5C", "VP1342D5E530443081", Dane!$C$3:$E$3, C172:E172)</f>
        <v>387.21537265399121</v>
      </c>
    </row>
    <row r="173" spans="3:8" x14ac:dyDescent="0.25">
      <c r="C173" s="17">
        <f t="shared" si="2"/>
        <v>402.8</v>
      </c>
      <c r="D173" s="18">
        <v>7</v>
      </c>
      <c r="E173" s="19">
        <v>78</v>
      </c>
      <c r="G173" s="17" t="s">
        <v>149</v>
      </c>
      <c r="H173" s="26">
        <f>_xll.NetOutputPrediction(NTLP_VP1342D5E530443081, "DGDDE8F5C", "VP1342D5E530443081", Dane!$C$3:$E$3, C173:E173)</f>
        <v>402.80761452335281</v>
      </c>
    </row>
    <row r="174" spans="3:8" x14ac:dyDescent="0.25">
      <c r="C174" s="17">
        <f t="shared" si="2"/>
        <v>403.5</v>
      </c>
      <c r="D174" s="18">
        <v>7</v>
      </c>
      <c r="E174" s="19">
        <v>85</v>
      </c>
      <c r="G174" s="17" t="s">
        <v>149</v>
      </c>
      <c r="H174" s="26">
        <f>_xll.NetOutputPrediction(NTLP_VP1342D5E530443081, "DGDDE8F5C", "VP1342D5E530443081", Dane!$C$3:$E$3, C174:E174)</f>
        <v>403.52743556174249</v>
      </c>
    </row>
    <row r="175" spans="3:8" x14ac:dyDescent="0.25">
      <c r="C175" s="17">
        <f t="shared" si="2"/>
        <v>416.6</v>
      </c>
      <c r="D175" s="18">
        <v>6</v>
      </c>
      <c r="E175" s="19">
        <v>66</v>
      </c>
      <c r="G175" s="17" t="s">
        <v>149</v>
      </c>
      <c r="H175" s="26">
        <f>_xll.NetOutputPrediction(NTLP_VP1342D5E530443081, "DGDDE8F5C", "VP1342D5E530443081", Dane!$C$3:$E$3, C175:E175)</f>
        <v>416.59920305333048</v>
      </c>
    </row>
    <row r="176" spans="3:8" x14ac:dyDescent="0.25">
      <c r="C176" s="17">
        <f t="shared" si="2"/>
        <v>365</v>
      </c>
      <c r="D176" s="18">
        <v>9</v>
      </c>
      <c r="E176" s="19">
        <v>85</v>
      </c>
      <c r="G176" s="17" t="s">
        <v>149</v>
      </c>
      <c r="H176" s="26">
        <f>_xll.NetOutputPrediction(NTLP_VP1342D5E530443081, "DGDDE8F5C", "VP1342D5E530443081", Dane!$C$3:$E$3, C176:E176)</f>
        <v>365</v>
      </c>
    </row>
    <row r="177" spans="3:8" x14ac:dyDescent="0.25">
      <c r="C177" s="17">
        <f t="shared" si="2"/>
        <v>434.8</v>
      </c>
      <c r="D177" s="18">
        <v>5</v>
      </c>
      <c r="E177" s="19">
        <v>98</v>
      </c>
      <c r="G177" s="17" t="s">
        <v>149</v>
      </c>
      <c r="H177" s="26">
        <f>_xll.NetOutputPrediction(NTLP_VP1342D5E530443081, "DGDDE8F5C", "VP1342D5E530443081", Dane!$C$3:$E$3, C177:E177)</f>
        <v>434.81306764329787</v>
      </c>
    </row>
    <row r="178" spans="3:8" x14ac:dyDescent="0.25">
      <c r="C178" s="17">
        <f t="shared" si="2"/>
        <v>431.8</v>
      </c>
      <c r="D178" s="18">
        <v>5</v>
      </c>
      <c r="E178" s="19">
        <v>68</v>
      </c>
      <c r="G178" s="17" t="s">
        <v>149</v>
      </c>
      <c r="H178" s="26">
        <f>_xll.NetOutputPrediction(NTLP_VP1342D5E530443081, "DGDDE8F5C", "VP1342D5E530443081", Dane!$C$3:$E$3, C178:E178)</f>
        <v>431.78179653061352</v>
      </c>
    </row>
    <row r="179" spans="3:8" x14ac:dyDescent="0.25">
      <c r="C179" s="17">
        <f t="shared" si="2"/>
        <v>350</v>
      </c>
      <c r="D179" s="18">
        <v>10</v>
      </c>
      <c r="E179" s="19">
        <v>73</v>
      </c>
      <c r="G179" s="17" t="s">
        <v>149</v>
      </c>
      <c r="H179" s="26">
        <f>_xll.NetOutputPrediction(NTLP_VP1342D5E530443081, "DGDDE8F5C", "VP1342D5E530443081", Dane!$C$3:$E$3, C179:E179)</f>
        <v>350</v>
      </c>
    </row>
    <row r="180" spans="3:8" x14ac:dyDescent="0.25">
      <c r="C180" s="17">
        <f t="shared" si="2"/>
        <v>405</v>
      </c>
      <c r="D180" s="18">
        <v>7</v>
      </c>
      <c r="E180" s="19">
        <v>100</v>
      </c>
      <c r="G180" s="17" t="s">
        <v>149</v>
      </c>
      <c r="H180" s="26">
        <f>_xll.NetOutputPrediction(NTLP_VP1342D5E530443081, "DGDDE8F5C", "VP1342D5E530443081", Dane!$C$3:$E$3, C180:E180)</f>
        <v>404.9678246298817</v>
      </c>
    </row>
    <row r="181" spans="3:8" x14ac:dyDescent="0.25">
      <c r="C181" s="17">
        <f t="shared" si="2"/>
        <v>350</v>
      </c>
      <c r="D181" s="18">
        <v>10</v>
      </c>
      <c r="E181" s="19">
        <v>65</v>
      </c>
      <c r="G181" s="17" t="s">
        <v>149</v>
      </c>
      <c r="H181" s="26">
        <f>_xll.NetOutputPrediction(NTLP_VP1342D5E530443081, "DGDDE8F5C", "VP1342D5E530443081", Dane!$C$3:$E$3, C181:E181)</f>
        <v>350</v>
      </c>
    </row>
    <row r="182" spans="3:8" x14ac:dyDescent="0.25">
      <c r="C182" s="17">
        <f t="shared" si="2"/>
        <v>386</v>
      </c>
      <c r="D182" s="18">
        <v>8</v>
      </c>
      <c r="E182" s="19">
        <v>60</v>
      </c>
      <c r="G182" s="17" t="s">
        <v>149</v>
      </c>
      <c r="H182" s="26">
        <f>_xll.NetOutputPrediction(NTLP_VP1342D5E530443081, "DGDDE8F5C", "VP1342D5E530443081", Dane!$C$3:$E$3, C182:E182)</f>
        <v>386.01000618467589</v>
      </c>
    </row>
    <row r="183" spans="3:8" x14ac:dyDescent="0.25">
      <c r="C183" s="17">
        <f t="shared" si="2"/>
        <v>365</v>
      </c>
      <c r="D183" s="18">
        <v>9</v>
      </c>
      <c r="E183" s="19">
        <v>87</v>
      </c>
      <c r="G183" s="17" t="s">
        <v>149</v>
      </c>
      <c r="H183" s="26">
        <f>_xll.NetOutputPrediction(NTLP_VP1342D5E530443081, "DGDDE8F5C", "VP1342D5E530443081", Dane!$C$3:$E$3, C183:E183)</f>
        <v>365</v>
      </c>
    </row>
    <row r="184" spans="3:8" x14ac:dyDescent="0.25">
      <c r="C184" s="17">
        <f t="shared" si="2"/>
        <v>350</v>
      </c>
      <c r="D184" s="18">
        <v>10</v>
      </c>
      <c r="E184" s="19">
        <v>74</v>
      </c>
      <c r="G184" s="17" t="s">
        <v>149</v>
      </c>
      <c r="H184" s="26">
        <f>_xll.NetOutputPrediction(NTLP_VP1342D5E530443081, "DGDDE8F5C", "VP1342D5E530443081", Dane!$C$3:$E$3, C184:E184)</f>
        <v>350</v>
      </c>
    </row>
    <row r="185" spans="3:8" x14ac:dyDescent="0.25">
      <c r="C185" s="17">
        <f t="shared" si="2"/>
        <v>404.3</v>
      </c>
      <c r="D185" s="18">
        <v>7</v>
      </c>
      <c r="E185" s="19">
        <v>93</v>
      </c>
      <c r="G185" s="17" t="s">
        <v>149</v>
      </c>
      <c r="H185" s="26">
        <f>_xll.NetOutputPrediction(NTLP_VP1342D5E530443081, "DGDDE8F5C", "VP1342D5E530443081", Dane!$C$3:$E$3, C185:E185)</f>
        <v>404.27013878623768</v>
      </c>
    </row>
    <row r="186" spans="3:8" x14ac:dyDescent="0.25">
      <c r="C186" s="17">
        <f t="shared" si="2"/>
        <v>350</v>
      </c>
      <c r="D186" s="18">
        <v>10</v>
      </c>
      <c r="E186" s="19">
        <v>72</v>
      </c>
      <c r="G186" s="17" t="s">
        <v>149</v>
      </c>
      <c r="H186" s="26">
        <f>_xll.NetOutputPrediction(NTLP_VP1342D5E530443081, "DGDDE8F5C", "VP1342D5E530443081", Dane!$C$3:$E$3, C186:E186)</f>
        <v>350</v>
      </c>
    </row>
    <row r="187" spans="3:8" x14ac:dyDescent="0.25">
      <c r="C187" s="17">
        <f t="shared" si="2"/>
        <v>365</v>
      </c>
      <c r="D187" s="18">
        <v>9</v>
      </c>
      <c r="E187" s="19">
        <v>88</v>
      </c>
      <c r="G187" s="17" t="s">
        <v>149</v>
      </c>
      <c r="H187" s="26">
        <f>_xll.NetOutputPrediction(NTLP_VP1342D5E530443081, "DGDDE8F5C", "VP1342D5E530443081", Dane!$C$3:$E$3, C187:E187)</f>
        <v>365</v>
      </c>
    </row>
    <row r="188" spans="3:8" x14ac:dyDescent="0.25">
      <c r="C188" s="17">
        <f t="shared" si="2"/>
        <v>430.6</v>
      </c>
      <c r="D188" s="18">
        <v>5</v>
      </c>
      <c r="E188" s="19">
        <v>56</v>
      </c>
      <c r="G188" s="17" t="s">
        <v>149</v>
      </c>
      <c r="H188" s="26">
        <f>_xll.NetOutputPrediction(NTLP_VP1342D5E530443081, "DGDDE8F5C", "VP1342D5E530443081", Dane!$C$3:$E$3, C188:E188)</f>
        <v>430.61392372689545</v>
      </c>
    </row>
    <row r="189" spans="3:8" x14ac:dyDescent="0.25">
      <c r="C189" s="17">
        <f t="shared" si="2"/>
        <v>418.2</v>
      </c>
      <c r="D189" s="18">
        <v>6</v>
      </c>
      <c r="E189" s="19">
        <v>82</v>
      </c>
      <c r="G189" s="17" t="s">
        <v>149</v>
      </c>
      <c r="H189" s="26">
        <f>_xll.NetOutputPrediction(NTLP_VP1342D5E530443081, "DGDDE8F5C", "VP1342D5E530443081", Dane!$C$3:$E$3, C189:E189)</f>
        <v>418.31995431383206</v>
      </c>
    </row>
    <row r="190" spans="3:8" x14ac:dyDescent="0.25">
      <c r="C190" s="17">
        <f t="shared" si="2"/>
        <v>401.3</v>
      </c>
      <c r="D190" s="18">
        <v>7</v>
      </c>
      <c r="E190" s="19">
        <v>63</v>
      </c>
      <c r="G190" s="17" t="s">
        <v>149</v>
      </c>
      <c r="H190" s="26">
        <f>_xll.NetOutputPrediction(NTLP_VP1342D5E530443081, "DGDDE8F5C", "VP1342D5E530443081", Dane!$C$3:$E$3, C190:E190)</f>
        <v>401.3671822704186</v>
      </c>
    </row>
    <row r="191" spans="3:8" x14ac:dyDescent="0.25">
      <c r="C191" s="17">
        <f t="shared" si="2"/>
        <v>386.6</v>
      </c>
      <c r="D191" s="18">
        <v>8</v>
      </c>
      <c r="E191" s="19">
        <v>66</v>
      </c>
      <c r="G191" s="17" t="s">
        <v>149</v>
      </c>
      <c r="H191" s="26">
        <f>_xll.NetOutputPrediction(NTLP_VP1342D5E530443081, "DGDDE8F5C", "VP1342D5E530443081", Dane!$C$3:$E$3, C191:E191)</f>
        <v>386.57680636908668</v>
      </c>
    </row>
    <row r="192" spans="3:8" x14ac:dyDescent="0.25">
      <c r="C192" s="17">
        <f t="shared" si="2"/>
        <v>434.1</v>
      </c>
      <c r="D192" s="18">
        <v>5</v>
      </c>
      <c r="E192" s="19">
        <v>91</v>
      </c>
      <c r="G192" s="17" t="s">
        <v>149</v>
      </c>
      <c r="H192" s="26">
        <f>_xll.NetOutputPrediction(NTLP_VP1342D5E530443081, "DGDDE8F5C", "VP1342D5E530443081", Dane!$C$3:$E$3, C192:E192)</f>
        <v>434.10678220264759</v>
      </c>
    </row>
    <row r="193" spans="3:8" x14ac:dyDescent="0.25">
      <c r="C193" s="17">
        <f t="shared" si="2"/>
        <v>365</v>
      </c>
      <c r="D193" s="18">
        <v>9</v>
      </c>
      <c r="E193" s="19">
        <v>80</v>
      </c>
      <c r="G193" s="17" t="s">
        <v>149</v>
      </c>
      <c r="H193" s="26">
        <f>_xll.NetOutputPrediction(NTLP_VP1342D5E530443081, "DGDDE8F5C", "VP1342D5E530443081", Dane!$C$3:$E$3, C193:E193)</f>
        <v>365</v>
      </c>
    </row>
    <row r="194" spans="3:8" x14ac:dyDescent="0.25">
      <c r="C194" s="17">
        <f t="shared" si="2"/>
        <v>350</v>
      </c>
      <c r="D194" s="18">
        <v>10</v>
      </c>
      <c r="E194" s="19">
        <v>62</v>
      </c>
      <c r="G194" s="17" t="s">
        <v>149</v>
      </c>
      <c r="H194" s="26">
        <f>_xll.NetOutputPrediction(NTLP_VP1342D5E530443081, "DGDDE8F5C", "VP1342D5E530443081", Dane!$C$3:$E$3, C194:E194)</f>
        <v>350</v>
      </c>
    </row>
    <row r="195" spans="3:8" x14ac:dyDescent="0.25">
      <c r="C195" s="17">
        <f t="shared" si="2"/>
        <v>415.1</v>
      </c>
      <c r="D195" s="18">
        <v>6</v>
      </c>
      <c r="E195" s="19">
        <v>51</v>
      </c>
      <c r="G195" s="17" t="s">
        <v>149</v>
      </c>
      <c r="H195" s="26">
        <f>_xll.NetOutputPrediction(NTLP_VP1342D5E530443081, "DGDDE8F5C", "VP1342D5E530443081", Dane!$C$3:$E$3, C195:E195)</f>
        <v>415.13057726746877</v>
      </c>
    </row>
    <row r="196" spans="3:8" x14ac:dyDescent="0.25">
      <c r="C196" s="17">
        <f t="shared" si="2"/>
        <v>389.6</v>
      </c>
      <c r="D196" s="18">
        <v>8</v>
      </c>
      <c r="E196" s="19">
        <v>96</v>
      </c>
      <c r="G196" s="17" t="s">
        <v>149</v>
      </c>
      <c r="H196" s="26">
        <f>_xll.NetOutputPrediction(NTLP_VP1342D5E530443081, "DGDDE8F5C", "VP1342D5E530443081", Dane!$C$3:$E$3, C196:E196)</f>
        <v>389.59999999996108</v>
      </c>
    </row>
    <row r="197" spans="3:8" x14ac:dyDescent="0.25">
      <c r="C197" s="17">
        <f t="shared" ref="C197:C260" si="3">IF(D197&lt;=8,500-15*D197+0.1*E197,500-15*D197)</f>
        <v>350</v>
      </c>
      <c r="D197" s="18">
        <v>10</v>
      </c>
      <c r="E197" s="19">
        <v>67</v>
      </c>
      <c r="G197" s="17" t="s">
        <v>149</v>
      </c>
      <c r="H197" s="26">
        <f>_xll.NetOutputPrediction(NTLP_VP1342D5E530443081, "DGDDE8F5C", "VP1342D5E530443081", Dane!$C$3:$E$3, C197:E197)</f>
        <v>350</v>
      </c>
    </row>
    <row r="198" spans="3:8" x14ac:dyDescent="0.25">
      <c r="C198" s="17">
        <f t="shared" si="3"/>
        <v>433.4</v>
      </c>
      <c r="D198" s="18">
        <v>5</v>
      </c>
      <c r="E198" s="19">
        <v>84</v>
      </c>
      <c r="G198" s="17" t="s">
        <v>149</v>
      </c>
      <c r="H198" s="26">
        <f>_xll.NetOutputPrediction(NTLP_VP1342D5E530443081, "DGDDE8F5C", "VP1342D5E530443081", Dane!$C$3:$E$3, C198:E198)</f>
        <v>433.35911961944629</v>
      </c>
    </row>
    <row r="199" spans="3:8" x14ac:dyDescent="0.25">
      <c r="C199" s="17">
        <f t="shared" si="3"/>
        <v>401.5</v>
      </c>
      <c r="D199" s="18">
        <v>7</v>
      </c>
      <c r="E199" s="19">
        <v>65</v>
      </c>
      <c r="G199" s="17" t="s">
        <v>149</v>
      </c>
      <c r="H199" s="26">
        <f>_xll.NetOutputPrediction(NTLP_VP1342D5E530443081, "DGDDE8F5C", "VP1342D5E530443081", Dane!$C$3:$E$3, C199:E199)</f>
        <v>401.44963189703174</v>
      </c>
    </row>
    <row r="200" spans="3:8" x14ac:dyDescent="0.25">
      <c r="C200" s="17">
        <f t="shared" si="3"/>
        <v>432.8</v>
      </c>
      <c r="D200" s="18">
        <v>5</v>
      </c>
      <c r="E200" s="19">
        <v>78</v>
      </c>
      <c r="G200" s="17" t="s">
        <v>149</v>
      </c>
      <c r="H200" s="26">
        <f>_xll.NetOutputPrediction(NTLP_VP1342D5E530443081, "DGDDE8F5C", "VP1342D5E530443081", Dane!$C$3:$E$3, C200:E200)</f>
        <v>432.73749640166312</v>
      </c>
    </row>
    <row r="201" spans="3:8" x14ac:dyDescent="0.25">
      <c r="C201" s="17">
        <f t="shared" si="3"/>
        <v>433.5</v>
      </c>
      <c r="D201" s="18">
        <v>5</v>
      </c>
      <c r="E201" s="19">
        <v>85</v>
      </c>
      <c r="G201" s="17" t="s">
        <v>149</v>
      </c>
      <c r="H201" s="26">
        <f>_xll.NetOutputPrediction(NTLP_VP1342D5E530443081, "DGDDE8F5C", "VP1342D5E530443081", Dane!$C$3:$E$3, C201:E201)</f>
        <v>433.46412495045934</v>
      </c>
    </row>
    <row r="202" spans="3:8" x14ac:dyDescent="0.25">
      <c r="C202" s="17">
        <f t="shared" si="3"/>
        <v>404.8</v>
      </c>
      <c r="D202" s="18">
        <v>7</v>
      </c>
      <c r="E202" s="19">
        <v>98</v>
      </c>
      <c r="G202" s="17" t="s">
        <v>149</v>
      </c>
      <c r="H202" s="26">
        <f>_xll.NetOutputPrediction(NTLP_VP1342D5E530443081, "DGDDE8F5C", "VP1342D5E530443081", Dane!$C$3:$E$3, C202:E202)</f>
        <v>404.80642838934045</v>
      </c>
    </row>
    <row r="203" spans="3:8" x14ac:dyDescent="0.25">
      <c r="C203" s="17">
        <f t="shared" si="3"/>
        <v>402.8</v>
      </c>
      <c r="D203" s="18">
        <v>7</v>
      </c>
      <c r="E203" s="19">
        <v>78</v>
      </c>
      <c r="G203" s="17" t="s">
        <v>149</v>
      </c>
      <c r="H203" s="26">
        <f>_xll.NetOutputPrediction(NTLP_VP1342D5E530443081, "DGDDE8F5C", "VP1342D5E530443081", Dane!$C$3:$E$3, C203:E203)</f>
        <v>402.80761452335281</v>
      </c>
    </row>
    <row r="204" spans="3:8" x14ac:dyDescent="0.25">
      <c r="C204" s="17">
        <f t="shared" si="3"/>
        <v>388.5</v>
      </c>
      <c r="D204" s="18">
        <v>8</v>
      </c>
      <c r="E204" s="19">
        <v>85</v>
      </c>
      <c r="G204" s="17" t="s">
        <v>149</v>
      </c>
      <c r="H204" s="26">
        <f>_xll.NetOutputPrediction(NTLP_VP1342D5E530443081, "DGDDE8F5C", "VP1342D5E530443081", Dane!$C$3:$E$3, C204:E204)</f>
        <v>388.48485739177102</v>
      </c>
    </row>
    <row r="205" spans="3:8" x14ac:dyDescent="0.25">
      <c r="C205" s="17">
        <f t="shared" si="3"/>
        <v>416</v>
      </c>
      <c r="D205" s="18">
        <v>6</v>
      </c>
      <c r="E205" s="19">
        <v>60</v>
      </c>
      <c r="G205" s="17" t="s">
        <v>149</v>
      </c>
      <c r="H205" s="26">
        <f>_xll.NetOutputPrediction(NTLP_VP1342D5E530443081, "DGDDE8F5C", "VP1342D5E530443081", Dane!$C$3:$E$3, C205:E205)</f>
        <v>415.97620740384212</v>
      </c>
    </row>
    <row r="206" spans="3:8" x14ac:dyDescent="0.25">
      <c r="C206" s="17">
        <f t="shared" si="3"/>
        <v>417.8</v>
      </c>
      <c r="D206" s="18">
        <v>6</v>
      </c>
      <c r="E206" s="19">
        <v>78</v>
      </c>
      <c r="G206" s="17" t="s">
        <v>149</v>
      </c>
      <c r="H206" s="26">
        <f>_xll.NetOutputPrediction(NTLP_VP1342D5E530443081, "DGDDE8F5C", "VP1342D5E530443081", Dane!$C$3:$E$3, C206:E206)</f>
        <v>417.81001222999225</v>
      </c>
    </row>
    <row r="207" spans="3:8" x14ac:dyDescent="0.25">
      <c r="C207" s="17">
        <f t="shared" si="3"/>
        <v>434.4</v>
      </c>
      <c r="D207" s="18">
        <v>5</v>
      </c>
      <c r="E207" s="19">
        <v>94</v>
      </c>
      <c r="G207" s="17" t="s">
        <v>149</v>
      </c>
      <c r="H207" s="26">
        <f>_xll.NetOutputPrediction(NTLP_VP1342D5E530443081, "DGDDE8F5C", "VP1342D5E530443081", Dane!$C$3:$E$3, C207:E207)</f>
        <v>434.37340205687553</v>
      </c>
    </row>
    <row r="208" spans="3:8" x14ac:dyDescent="0.25">
      <c r="C208" s="17">
        <f t="shared" si="3"/>
        <v>350</v>
      </c>
      <c r="D208" s="18">
        <v>10</v>
      </c>
      <c r="E208" s="19">
        <v>54</v>
      </c>
      <c r="G208" s="17" t="s">
        <v>149</v>
      </c>
      <c r="H208" s="26">
        <f>_xll.NetOutputPrediction(NTLP_VP1342D5E530443081, "DGDDE8F5C", "VP1342D5E530443081", Dane!$C$3:$E$3, C208:E208)</f>
        <v>350</v>
      </c>
    </row>
    <row r="209" spans="3:8" x14ac:dyDescent="0.25">
      <c r="C209" s="17">
        <f t="shared" si="3"/>
        <v>365</v>
      </c>
      <c r="D209" s="18">
        <v>9</v>
      </c>
      <c r="E209" s="19">
        <v>97</v>
      </c>
      <c r="G209" s="17" t="s">
        <v>149</v>
      </c>
      <c r="H209" s="26">
        <f>_xll.NetOutputPrediction(NTLP_VP1342D5E530443081, "DGDDE8F5C", "VP1342D5E530443081", Dane!$C$3:$E$3, C209:E209)</f>
        <v>365</v>
      </c>
    </row>
    <row r="210" spans="3:8" x14ac:dyDescent="0.25">
      <c r="C210" s="17">
        <f t="shared" si="3"/>
        <v>419.8</v>
      </c>
      <c r="D210" s="18">
        <v>6</v>
      </c>
      <c r="E210" s="19">
        <v>98</v>
      </c>
      <c r="G210" s="17" t="s">
        <v>149</v>
      </c>
      <c r="H210" s="26">
        <f>_xll.NetOutputPrediction(NTLP_VP1342D5E530443081, "DGDDE8F5C", "VP1342D5E530443081", Dane!$C$3:$E$3, C210:E210)</f>
        <v>419.81149084010485</v>
      </c>
    </row>
    <row r="211" spans="3:8" x14ac:dyDescent="0.25">
      <c r="C211" s="17">
        <f t="shared" si="3"/>
        <v>365</v>
      </c>
      <c r="D211" s="18">
        <v>9</v>
      </c>
      <c r="E211" s="19">
        <v>55</v>
      </c>
      <c r="G211" s="17" t="s">
        <v>149</v>
      </c>
      <c r="H211" s="26">
        <f>_xll.NetOutputPrediction(NTLP_VP1342D5E530443081, "DGDDE8F5C", "VP1342D5E530443081", Dane!$C$3:$E$3, C211:E211)</f>
        <v>365</v>
      </c>
    </row>
    <row r="212" spans="3:8" x14ac:dyDescent="0.25">
      <c r="C212" s="17">
        <f t="shared" si="3"/>
        <v>434.7</v>
      </c>
      <c r="D212" s="18">
        <v>5</v>
      </c>
      <c r="E212" s="19">
        <v>97</v>
      </c>
      <c r="G212" s="17" t="s">
        <v>149</v>
      </c>
      <c r="H212" s="26">
        <f>_xll.NetOutputPrediction(NTLP_VP1342D5E530443081, "DGDDE8F5C", "VP1342D5E530443081", Dane!$C$3:$E$3, C212:E212)</f>
        <v>434.71530597231288</v>
      </c>
    </row>
    <row r="213" spans="3:8" x14ac:dyDescent="0.25">
      <c r="C213" s="17">
        <f t="shared" si="3"/>
        <v>433.1</v>
      </c>
      <c r="D213" s="18">
        <v>5</v>
      </c>
      <c r="E213" s="19">
        <v>81</v>
      </c>
      <c r="G213" s="17" t="s">
        <v>149</v>
      </c>
      <c r="H213" s="26">
        <f>_xll.NetOutputPrediction(NTLP_VP1342D5E530443081, "DGDDE8F5C", "VP1342D5E530443081", Dane!$C$3:$E$3, C213:E213)</f>
        <v>433.14477107861853</v>
      </c>
    </row>
    <row r="214" spans="3:8" x14ac:dyDescent="0.25">
      <c r="C214" s="17">
        <f t="shared" si="3"/>
        <v>417.9</v>
      </c>
      <c r="D214" s="18">
        <v>6</v>
      </c>
      <c r="E214" s="19">
        <v>79</v>
      </c>
      <c r="G214" s="17" t="s">
        <v>149</v>
      </c>
      <c r="H214" s="26">
        <f>_xll.NetOutputPrediction(NTLP_VP1342D5E530443081, "DGDDE8F5C", "VP1342D5E530443081", Dane!$C$3:$E$3, C214:E214)</f>
        <v>417.84328664227871</v>
      </c>
    </row>
    <row r="215" spans="3:8" x14ac:dyDescent="0.25">
      <c r="C215" s="17">
        <f t="shared" si="3"/>
        <v>386.6</v>
      </c>
      <c r="D215" s="18">
        <v>8</v>
      </c>
      <c r="E215" s="19">
        <v>66</v>
      </c>
      <c r="G215" s="17" t="s">
        <v>149</v>
      </c>
      <c r="H215" s="26">
        <f>_xll.NetOutputPrediction(NTLP_VP1342D5E530443081, "DGDDE8F5C", "VP1342D5E530443081", Dane!$C$3:$E$3, C215:E215)</f>
        <v>386.57680636908668</v>
      </c>
    </row>
    <row r="216" spans="3:8" x14ac:dyDescent="0.25">
      <c r="C216" s="17">
        <f t="shared" si="3"/>
        <v>415</v>
      </c>
      <c r="D216" s="18">
        <v>6</v>
      </c>
      <c r="E216" s="19">
        <v>50</v>
      </c>
      <c r="G216" s="17" t="s">
        <v>149</v>
      </c>
      <c r="H216" s="26">
        <f>_xll.NetOutputPrediction(NTLP_VP1342D5E530443081, "DGDDE8F5C", "VP1342D5E530443081", Dane!$C$3:$E$3, C216:E216)</f>
        <v>415.03092810503847</v>
      </c>
    </row>
    <row r="217" spans="3:8" x14ac:dyDescent="0.25">
      <c r="C217" s="17">
        <f t="shared" si="3"/>
        <v>350</v>
      </c>
      <c r="D217" s="18">
        <v>10</v>
      </c>
      <c r="E217" s="19">
        <v>93</v>
      </c>
      <c r="G217" s="17" t="s">
        <v>149</v>
      </c>
      <c r="H217" s="26">
        <f>_xll.NetOutputPrediction(NTLP_VP1342D5E530443081, "DGDDE8F5C", "VP1342D5E530443081", Dane!$C$3:$E$3, C217:E217)</f>
        <v>350</v>
      </c>
    </row>
    <row r="218" spans="3:8" x14ac:dyDescent="0.25">
      <c r="C218" s="17">
        <f t="shared" si="3"/>
        <v>403.9</v>
      </c>
      <c r="D218" s="18">
        <v>7</v>
      </c>
      <c r="E218" s="19">
        <v>89</v>
      </c>
      <c r="G218" s="17" t="s">
        <v>149</v>
      </c>
      <c r="H218" s="26">
        <f>_xll.NetOutputPrediction(NTLP_VP1342D5E530443081, "DGDDE8F5C", "VP1342D5E530443081", Dane!$C$3:$E$3, C218:E218)</f>
        <v>403.82944923020756</v>
      </c>
    </row>
    <row r="219" spans="3:8" x14ac:dyDescent="0.25">
      <c r="C219" s="17">
        <f t="shared" si="3"/>
        <v>365</v>
      </c>
      <c r="D219" s="18">
        <v>9</v>
      </c>
      <c r="E219" s="19">
        <v>73</v>
      </c>
      <c r="G219" s="17" t="s">
        <v>149</v>
      </c>
      <c r="H219" s="26">
        <f>_xll.NetOutputPrediction(NTLP_VP1342D5E530443081, "DGDDE8F5C", "VP1342D5E530443081", Dane!$C$3:$E$3, C219:E219)</f>
        <v>365</v>
      </c>
    </row>
    <row r="220" spans="3:8" x14ac:dyDescent="0.25">
      <c r="C220" s="17">
        <f t="shared" si="3"/>
        <v>431.3</v>
      </c>
      <c r="D220" s="18">
        <v>5</v>
      </c>
      <c r="E220" s="19">
        <v>63</v>
      </c>
      <c r="G220" s="17" t="s">
        <v>149</v>
      </c>
      <c r="H220" s="26">
        <f>_xll.NetOutputPrediction(NTLP_VP1342D5E530443081, "DGDDE8F5C", "VP1342D5E530443081", Dane!$C$3:$E$3, C220:E220)</f>
        <v>431.2963204075304</v>
      </c>
    </row>
    <row r="221" spans="3:8" x14ac:dyDescent="0.25">
      <c r="C221" s="17">
        <f t="shared" si="3"/>
        <v>350</v>
      </c>
      <c r="D221" s="18">
        <v>10</v>
      </c>
      <c r="E221" s="19">
        <v>95</v>
      </c>
      <c r="G221" s="17" t="s">
        <v>149</v>
      </c>
      <c r="H221" s="26">
        <f>_xll.NetOutputPrediction(NTLP_VP1342D5E530443081, "DGDDE8F5C", "VP1342D5E530443081", Dane!$C$3:$E$3, C221:E221)</f>
        <v>350</v>
      </c>
    </row>
    <row r="222" spans="3:8" x14ac:dyDescent="0.25">
      <c r="C222" s="17">
        <f t="shared" si="3"/>
        <v>403.2</v>
      </c>
      <c r="D222" s="18">
        <v>7</v>
      </c>
      <c r="E222" s="19">
        <v>82</v>
      </c>
      <c r="G222" s="17" t="s">
        <v>149</v>
      </c>
      <c r="H222" s="26">
        <f>_xll.NetOutputPrediction(NTLP_VP1342D5E530443081, "DGDDE8F5C", "VP1342D5E530443081", Dane!$C$3:$E$3, C222:E222)</f>
        <v>403.17806973917664</v>
      </c>
    </row>
    <row r="223" spans="3:8" x14ac:dyDescent="0.25">
      <c r="C223" s="17">
        <f t="shared" si="3"/>
        <v>434.9</v>
      </c>
      <c r="D223" s="18">
        <v>5</v>
      </c>
      <c r="E223" s="19">
        <v>99</v>
      </c>
      <c r="G223" s="17" t="s">
        <v>149</v>
      </c>
      <c r="H223" s="26">
        <f>_xll.NetOutputPrediction(NTLP_VP1342D5E530443081, "DGDDE8F5C", "VP1342D5E530443081", Dane!$C$3:$E$3, C223:E223)</f>
        <v>434.88590284182754</v>
      </c>
    </row>
    <row r="224" spans="3:8" x14ac:dyDescent="0.25">
      <c r="C224" s="17">
        <f t="shared" si="3"/>
        <v>419.4</v>
      </c>
      <c r="D224" s="18">
        <v>6</v>
      </c>
      <c r="E224" s="19">
        <v>94</v>
      </c>
      <c r="G224" s="17" t="s">
        <v>149</v>
      </c>
      <c r="H224" s="26">
        <f>_xll.NetOutputPrediction(NTLP_VP1342D5E530443081, "DGDDE8F5C", "VP1342D5E530443081", Dane!$C$3:$E$3, C224:E224)</f>
        <v>419.37885345556708</v>
      </c>
    </row>
    <row r="225" spans="3:8" x14ac:dyDescent="0.25">
      <c r="C225" s="17">
        <f t="shared" si="3"/>
        <v>416.6</v>
      </c>
      <c r="D225" s="18">
        <v>6</v>
      </c>
      <c r="E225" s="19">
        <v>66</v>
      </c>
      <c r="G225" s="17" t="s">
        <v>149</v>
      </c>
      <c r="H225" s="26">
        <f>_xll.NetOutputPrediction(NTLP_VP1342D5E530443081, "DGDDE8F5C", "VP1342D5E530443081", Dane!$C$3:$E$3, C225:E225)</f>
        <v>416.59920305333048</v>
      </c>
    </row>
    <row r="226" spans="3:8" x14ac:dyDescent="0.25">
      <c r="C226" s="17">
        <f t="shared" si="3"/>
        <v>418.5</v>
      </c>
      <c r="D226" s="18">
        <v>6</v>
      </c>
      <c r="E226" s="19">
        <v>85</v>
      </c>
      <c r="G226" s="17" t="s">
        <v>149</v>
      </c>
      <c r="H226" s="26">
        <f>_xll.NetOutputPrediction(NTLP_VP1342D5E530443081, "DGDDE8F5C", "VP1342D5E530443081", Dane!$C$3:$E$3, C226:E226)</f>
        <v>418.46474472199156</v>
      </c>
    </row>
    <row r="227" spans="3:8" x14ac:dyDescent="0.25">
      <c r="C227" s="17">
        <f t="shared" si="3"/>
        <v>404.6</v>
      </c>
      <c r="D227" s="18">
        <v>7</v>
      </c>
      <c r="E227" s="19">
        <v>96</v>
      </c>
      <c r="G227" s="17" t="s">
        <v>149</v>
      </c>
      <c r="H227" s="26">
        <f>_xll.NetOutputPrediction(NTLP_VP1342D5E530443081, "DGDDE8F5C", "VP1342D5E530443081", Dane!$C$3:$E$3, C227:E227)</f>
        <v>404.618107321705</v>
      </c>
    </row>
    <row r="228" spans="3:8" x14ac:dyDescent="0.25">
      <c r="C228" s="17">
        <f t="shared" si="3"/>
        <v>365</v>
      </c>
      <c r="D228" s="18">
        <v>9</v>
      </c>
      <c r="E228" s="19">
        <v>93</v>
      </c>
      <c r="G228" s="17" t="s">
        <v>149</v>
      </c>
      <c r="H228" s="26">
        <f>_xll.NetOutputPrediction(NTLP_VP1342D5E530443081, "DGDDE8F5C", "VP1342D5E530443081", Dane!$C$3:$E$3, C228:E228)</f>
        <v>365</v>
      </c>
    </row>
    <row r="229" spans="3:8" x14ac:dyDescent="0.25">
      <c r="C229" s="17">
        <f t="shared" si="3"/>
        <v>415.3</v>
      </c>
      <c r="D229" s="18">
        <v>6</v>
      </c>
      <c r="E229" s="19">
        <v>53</v>
      </c>
      <c r="G229" s="17" t="s">
        <v>149</v>
      </c>
      <c r="H229" s="26">
        <f>_xll.NetOutputPrediction(NTLP_VP1342D5E530443081, "DGDDE8F5C", "VP1342D5E530443081", Dane!$C$3:$E$3, C229:E229)</f>
        <v>415.2699990044996</v>
      </c>
    </row>
    <row r="230" spans="3:8" x14ac:dyDescent="0.25">
      <c r="C230" s="17">
        <f t="shared" si="3"/>
        <v>418.3</v>
      </c>
      <c r="D230" s="18">
        <v>6</v>
      </c>
      <c r="E230" s="19">
        <v>83</v>
      </c>
      <c r="G230" s="17" t="s">
        <v>149</v>
      </c>
      <c r="H230" s="26">
        <f>_xll.NetOutputPrediction(NTLP_VP1342D5E530443081, "DGDDE8F5C", "VP1342D5E530443081", Dane!$C$3:$E$3, C230:E230)</f>
        <v>418.35260850263109</v>
      </c>
    </row>
    <row r="231" spans="3:8" x14ac:dyDescent="0.25">
      <c r="C231" s="17">
        <f t="shared" si="3"/>
        <v>385.6</v>
      </c>
      <c r="D231" s="18">
        <v>8</v>
      </c>
      <c r="E231" s="19">
        <v>56</v>
      </c>
      <c r="G231" s="17" t="s">
        <v>149</v>
      </c>
      <c r="H231" s="26">
        <f>_xll.NetOutputPrediction(NTLP_VP1342D5E530443081, "DGDDE8F5C", "VP1342D5E530443081", Dane!$C$3:$E$3, C231:E231)</f>
        <v>385.60217002390175</v>
      </c>
    </row>
    <row r="232" spans="3:8" x14ac:dyDescent="0.25">
      <c r="C232" s="17">
        <f t="shared" si="3"/>
        <v>415.2</v>
      </c>
      <c r="D232" s="18">
        <v>6</v>
      </c>
      <c r="E232" s="19">
        <v>52</v>
      </c>
      <c r="G232" s="17" t="s">
        <v>149</v>
      </c>
      <c r="H232" s="26">
        <f>_xll.NetOutputPrediction(NTLP_VP1342D5E530443081, "DGDDE8F5C", "VP1342D5E530443081", Dane!$C$3:$E$3, C232:E232)</f>
        <v>415.23046951324352</v>
      </c>
    </row>
    <row r="233" spans="3:8" x14ac:dyDescent="0.25">
      <c r="C233" s="17">
        <f t="shared" si="3"/>
        <v>431.7</v>
      </c>
      <c r="D233" s="18">
        <v>5</v>
      </c>
      <c r="E233" s="19">
        <v>67</v>
      </c>
      <c r="G233" s="17" t="s">
        <v>149</v>
      </c>
      <c r="H233" s="26">
        <f>_xll.NetOutputPrediction(NTLP_VP1342D5E530443081, "DGDDE8F5C", "VP1342D5E530443081", Dane!$C$3:$E$3, C233:E233)</f>
        <v>431.73756620197344</v>
      </c>
    </row>
    <row r="234" spans="3:8" x14ac:dyDescent="0.25">
      <c r="C234" s="17">
        <f t="shared" si="3"/>
        <v>403.8</v>
      </c>
      <c r="D234" s="18">
        <v>7</v>
      </c>
      <c r="E234" s="19">
        <v>88</v>
      </c>
      <c r="G234" s="17" t="s">
        <v>149</v>
      </c>
      <c r="H234" s="26">
        <f>_xll.NetOutputPrediction(NTLP_VP1342D5E530443081, "DGDDE8F5C", "VP1342D5E530443081", Dane!$C$3:$E$3, C234:E234)</f>
        <v>403.78193326431011</v>
      </c>
    </row>
    <row r="235" spans="3:8" x14ac:dyDescent="0.25">
      <c r="C235" s="17">
        <f t="shared" si="3"/>
        <v>434.1</v>
      </c>
      <c r="D235" s="18">
        <v>5</v>
      </c>
      <c r="E235" s="19">
        <v>91</v>
      </c>
      <c r="G235" s="17" t="s">
        <v>149</v>
      </c>
      <c r="H235" s="26">
        <f>_xll.NetOutputPrediction(NTLP_VP1342D5E530443081, "DGDDE8F5C", "VP1342D5E530443081", Dane!$C$3:$E$3, C235:E235)</f>
        <v>434.10678220264759</v>
      </c>
    </row>
    <row r="236" spans="3:8" x14ac:dyDescent="0.25">
      <c r="C236" s="17">
        <f t="shared" si="3"/>
        <v>350</v>
      </c>
      <c r="D236" s="18">
        <v>10</v>
      </c>
      <c r="E236" s="19">
        <v>62</v>
      </c>
      <c r="G236" s="17" t="s">
        <v>149</v>
      </c>
      <c r="H236" s="26">
        <f>_xll.NetOutputPrediction(NTLP_VP1342D5E530443081, "DGDDE8F5C", "VP1342D5E530443081", Dane!$C$3:$E$3, C236:E236)</f>
        <v>350</v>
      </c>
    </row>
    <row r="237" spans="3:8" x14ac:dyDescent="0.25">
      <c r="C237" s="17">
        <f t="shared" si="3"/>
        <v>365</v>
      </c>
      <c r="D237" s="18">
        <v>9</v>
      </c>
      <c r="E237" s="19">
        <v>51</v>
      </c>
      <c r="G237" s="17" t="s">
        <v>149</v>
      </c>
      <c r="H237" s="26">
        <f>_xll.NetOutputPrediction(NTLP_VP1342D5E530443081, "DGDDE8F5C", "VP1342D5E530443081", Dane!$C$3:$E$3, C237:E237)</f>
        <v>365</v>
      </c>
    </row>
    <row r="238" spans="3:8" x14ac:dyDescent="0.25">
      <c r="C238" s="17">
        <f t="shared" si="3"/>
        <v>385.9</v>
      </c>
      <c r="D238" s="18">
        <v>8</v>
      </c>
      <c r="E238" s="19">
        <v>59</v>
      </c>
      <c r="G238" s="17" t="s">
        <v>149</v>
      </c>
      <c r="H238" s="26">
        <f>_xll.NetOutputPrediction(NTLP_VP1342D5E530443081, "DGDDE8F5C", "VP1342D5E530443081", Dane!$C$3:$E$3, C238:E238)</f>
        <v>385.96172482780202</v>
      </c>
    </row>
    <row r="239" spans="3:8" x14ac:dyDescent="0.25">
      <c r="C239" s="17">
        <f t="shared" si="3"/>
        <v>365</v>
      </c>
      <c r="D239" s="18">
        <v>9</v>
      </c>
      <c r="E239" s="19">
        <v>66</v>
      </c>
      <c r="G239" s="17" t="s">
        <v>149</v>
      </c>
      <c r="H239" s="26">
        <f>_xll.NetOutputPrediction(NTLP_VP1342D5E530443081, "DGDDE8F5C", "VP1342D5E530443081", Dane!$C$3:$E$3, C239:E239)</f>
        <v>365</v>
      </c>
    </row>
    <row r="240" spans="3:8" x14ac:dyDescent="0.25">
      <c r="C240" s="17">
        <f t="shared" si="3"/>
        <v>350</v>
      </c>
      <c r="D240" s="18">
        <v>10</v>
      </c>
      <c r="E240" s="19">
        <v>86</v>
      </c>
      <c r="G240" s="17" t="s">
        <v>149</v>
      </c>
      <c r="H240" s="26">
        <f>_xll.NetOutputPrediction(NTLP_VP1342D5E530443081, "DGDDE8F5C", "VP1342D5E530443081", Dane!$C$3:$E$3, C240:E240)</f>
        <v>350</v>
      </c>
    </row>
    <row r="241" spans="3:8" x14ac:dyDescent="0.25">
      <c r="C241" s="17">
        <f t="shared" si="3"/>
        <v>365</v>
      </c>
      <c r="D241" s="18">
        <v>9</v>
      </c>
      <c r="E241" s="19">
        <v>94</v>
      </c>
      <c r="G241" s="17" t="s">
        <v>149</v>
      </c>
      <c r="H241" s="26">
        <f>_xll.NetOutputPrediction(NTLP_VP1342D5E530443081, "DGDDE8F5C", "VP1342D5E530443081", Dane!$C$3:$E$3, C241:E241)</f>
        <v>365</v>
      </c>
    </row>
    <row r="242" spans="3:8" x14ac:dyDescent="0.25">
      <c r="C242" s="17">
        <f t="shared" si="3"/>
        <v>386.5</v>
      </c>
      <c r="D242" s="18">
        <v>8</v>
      </c>
      <c r="E242" s="19">
        <v>65</v>
      </c>
      <c r="G242" s="17" t="s">
        <v>149</v>
      </c>
      <c r="H242" s="26">
        <f>_xll.NetOutputPrediction(NTLP_VP1342D5E530443081, "DGDDE8F5C", "VP1342D5E530443081", Dane!$C$3:$E$3, C242:E242)</f>
        <v>386.47912793091945</v>
      </c>
    </row>
    <row r="243" spans="3:8" x14ac:dyDescent="0.25">
      <c r="C243" s="17">
        <f t="shared" si="3"/>
        <v>415.3</v>
      </c>
      <c r="D243" s="18">
        <v>6</v>
      </c>
      <c r="E243" s="19">
        <v>53</v>
      </c>
      <c r="G243" s="17" t="s">
        <v>149</v>
      </c>
      <c r="H243" s="26">
        <f>_xll.NetOutputPrediction(NTLP_VP1342D5E530443081, "DGDDE8F5C", "VP1342D5E530443081", Dane!$C$3:$E$3, C243:E243)</f>
        <v>415.2699990044996</v>
      </c>
    </row>
    <row r="244" spans="3:8" x14ac:dyDescent="0.25">
      <c r="C244" s="17">
        <f t="shared" si="3"/>
        <v>415.3</v>
      </c>
      <c r="D244" s="18">
        <v>6</v>
      </c>
      <c r="E244" s="19">
        <v>53</v>
      </c>
      <c r="G244" s="17" t="s">
        <v>149</v>
      </c>
      <c r="H244" s="26">
        <f>_xll.NetOutputPrediction(NTLP_VP1342D5E530443081, "DGDDE8F5C", "VP1342D5E530443081", Dane!$C$3:$E$3, C244:E244)</f>
        <v>415.2699990044996</v>
      </c>
    </row>
    <row r="245" spans="3:8" x14ac:dyDescent="0.25">
      <c r="C245" s="17">
        <f t="shared" si="3"/>
        <v>365</v>
      </c>
      <c r="D245" s="18">
        <v>9</v>
      </c>
      <c r="E245" s="19">
        <v>89</v>
      </c>
      <c r="G245" s="17" t="s">
        <v>149</v>
      </c>
      <c r="H245" s="26">
        <f>_xll.NetOutputPrediction(NTLP_VP1342D5E530443081, "DGDDE8F5C", "VP1342D5E530443081", Dane!$C$3:$E$3, C245:E245)</f>
        <v>365</v>
      </c>
    </row>
    <row r="246" spans="3:8" x14ac:dyDescent="0.25">
      <c r="C246" s="17">
        <f t="shared" si="3"/>
        <v>388.9</v>
      </c>
      <c r="D246" s="18">
        <v>8</v>
      </c>
      <c r="E246" s="19">
        <v>89</v>
      </c>
      <c r="G246" s="17" t="s">
        <v>149</v>
      </c>
      <c r="H246" s="26">
        <f>_xll.NetOutputPrediction(NTLP_VP1342D5E530443081, "DGDDE8F5C", "VP1342D5E530443081", Dane!$C$3:$E$3, C246:E246)</f>
        <v>388.86483156723995</v>
      </c>
    </row>
    <row r="247" spans="3:8" x14ac:dyDescent="0.25">
      <c r="C247" s="17">
        <f t="shared" si="3"/>
        <v>400.7</v>
      </c>
      <c r="D247" s="18">
        <v>7</v>
      </c>
      <c r="E247" s="19">
        <v>57</v>
      </c>
      <c r="G247" s="17" t="s">
        <v>149</v>
      </c>
      <c r="H247" s="26">
        <f>_xll.NetOutputPrediction(NTLP_VP1342D5E530443081, "DGDDE8F5C", "VP1342D5E530443081", Dane!$C$3:$E$3, C247:E247)</f>
        <v>400.72913212312164</v>
      </c>
    </row>
    <row r="248" spans="3:8" x14ac:dyDescent="0.25">
      <c r="C248" s="17">
        <f t="shared" si="3"/>
        <v>402.8</v>
      </c>
      <c r="D248" s="18">
        <v>7</v>
      </c>
      <c r="E248" s="19">
        <v>78</v>
      </c>
      <c r="G248" s="17" t="s">
        <v>149</v>
      </c>
      <c r="H248" s="26">
        <f>_xll.NetOutputPrediction(NTLP_VP1342D5E530443081, "DGDDE8F5C", "VP1342D5E530443081", Dane!$C$3:$E$3, C248:E248)</f>
        <v>402.80761452335281</v>
      </c>
    </row>
    <row r="249" spans="3:8" x14ac:dyDescent="0.25">
      <c r="C249" s="17">
        <f t="shared" si="3"/>
        <v>417.8</v>
      </c>
      <c r="D249" s="18">
        <v>6</v>
      </c>
      <c r="E249" s="19">
        <v>78</v>
      </c>
      <c r="G249" s="17" t="s">
        <v>149</v>
      </c>
      <c r="H249" s="26">
        <f>_xll.NetOutputPrediction(NTLP_VP1342D5E530443081, "DGDDE8F5C", "VP1342D5E530443081", Dane!$C$3:$E$3, C249:E249)</f>
        <v>417.81001222999225</v>
      </c>
    </row>
    <row r="250" spans="3:8" x14ac:dyDescent="0.25">
      <c r="C250" s="17">
        <f t="shared" si="3"/>
        <v>386.4</v>
      </c>
      <c r="D250" s="18">
        <v>8</v>
      </c>
      <c r="E250" s="19">
        <v>64</v>
      </c>
      <c r="G250" s="17" t="s">
        <v>149</v>
      </c>
      <c r="H250" s="26">
        <f>_xll.NetOutputPrediction(NTLP_VP1342D5E530443081, "DGDDE8F5C", "VP1342D5E530443081", Dane!$C$3:$E$3, C250:E250)</f>
        <v>386.3998876370855</v>
      </c>
    </row>
    <row r="251" spans="3:8" x14ac:dyDescent="0.25">
      <c r="C251" s="17">
        <f t="shared" si="3"/>
        <v>350</v>
      </c>
      <c r="D251" s="18">
        <v>10</v>
      </c>
      <c r="E251" s="19">
        <v>72</v>
      </c>
      <c r="G251" s="17" t="s">
        <v>149</v>
      </c>
      <c r="H251" s="26">
        <f>_xll.NetOutputPrediction(NTLP_VP1342D5E530443081, "DGDDE8F5C", "VP1342D5E530443081", Dane!$C$3:$E$3, C251:E251)</f>
        <v>350</v>
      </c>
    </row>
    <row r="252" spans="3:8" x14ac:dyDescent="0.25">
      <c r="C252" s="17">
        <f t="shared" si="3"/>
        <v>388.9</v>
      </c>
      <c r="D252" s="18">
        <v>8</v>
      </c>
      <c r="E252" s="19">
        <v>89</v>
      </c>
      <c r="G252" s="17" t="s">
        <v>149</v>
      </c>
      <c r="H252" s="26">
        <f>_xll.NetOutputPrediction(NTLP_VP1342D5E530443081, "DGDDE8F5C", "VP1342D5E530443081", Dane!$C$3:$E$3, C252:E252)</f>
        <v>388.86483156723995</v>
      </c>
    </row>
    <row r="253" spans="3:8" x14ac:dyDescent="0.25">
      <c r="C253" s="17">
        <f t="shared" si="3"/>
        <v>419.8</v>
      </c>
      <c r="D253" s="18">
        <v>6</v>
      </c>
      <c r="E253" s="19">
        <v>98</v>
      </c>
      <c r="G253" s="17" t="s">
        <v>149</v>
      </c>
      <c r="H253" s="26">
        <f>_xll.NetOutputPrediction(NTLP_VP1342D5E530443081, "DGDDE8F5C", "VP1342D5E530443081", Dane!$C$3:$E$3, C253:E253)</f>
        <v>419.81149084010485</v>
      </c>
    </row>
    <row r="254" spans="3:8" x14ac:dyDescent="0.25">
      <c r="C254" s="17">
        <f t="shared" si="3"/>
        <v>365</v>
      </c>
      <c r="D254" s="18">
        <v>9</v>
      </c>
      <c r="E254" s="19">
        <v>69</v>
      </c>
      <c r="G254" s="17" t="s">
        <v>149</v>
      </c>
      <c r="H254" s="26">
        <f>_xll.NetOutputPrediction(NTLP_VP1342D5E530443081, "DGDDE8F5C", "VP1342D5E530443081", Dane!$C$3:$E$3, C254:E254)</f>
        <v>365</v>
      </c>
    </row>
    <row r="255" spans="3:8" x14ac:dyDescent="0.25">
      <c r="C255" s="17">
        <f t="shared" si="3"/>
        <v>350</v>
      </c>
      <c r="D255" s="18">
        <v>10</v>
      </c>
      <c r="E255" s="19">
        <v>84</v>
      </c>
      <c r="G255" s="17" t="s">
        <v>149</v>
      </c>
      <c r="H255" s="26">
        <f>_xll.NetOutputPrediction(NTLP_VP1342D5E530443081, "DGDDE8F5C", "VP1342D5E530443081", Dane!$C$3:$E$3, C255:E255)</f>
        <v>350</v>
      </c>
    </row>
    <row r="256" spans="3:8" x14ac:dyDescent="0.25">
      <c r="C256" s="17">
        <f t="shared" si="3"/>
        <v>430.4</v>
      </c>
      <c r="D256" s="18">
        <v>5</v>
      </c>
      <c r="E256" s="19">
        <v>54</v>
      </c>
      <c r="G256" s="17" t="s">
        <v>149</v>
      </c>
      <c r="H256" s="26">
        <f>_xll.NetOutputPrediction(NTLP_VP1342D5E530443081, "DGDDE8F5C", "VP1342D5E530443081", Dane!$C$3:$E$3, C256:E256)</f>
        <v>430.42092295144533</v>
      </c>
    </row>
    <row r="257" spans="3:8" x14ac:dyDescent="0.25">
      <c r="C257" s="17">
        <f t="shared" si="3"/>
        <v>400</v>
      </c>
      <c r="D257" s="18">
        <v>7</v>
      </c>
      <c r="E257" s="19">
        <v>50</v>
      </c>
      <c r="G257" s="17" t="s">
        <v>149</v>
      </c>
      <c r="H257" s="26">
        <f>_xll.NetOutputPrediction(NTLP_VP1342D5E530443081, "DGDDE8F5C", "VP1342D5E530443081", Dane!$C$3:$E$3, C257:E257)</f>
        <v>400.04276655159106</v>
      </c>
    </row>
    <row r="258" spans="3:8" x14ac:dyDescent="0.25">
      <c r="C258" s="17">
        <f t="shared" si="3"/>
        <v>386.4</v>
      </c>
      <c r="D258" s="18">
        <v>8</v>
      </c>
      <c r="E258" s="19">
        <v>64</v>
      </c>
      <c r="G258" s="17" t="s">
        <v>149</v>
      </c>
      <c r="H258" s="26">
        <f>_xll.NetOutputPrediction(NTLP_VP1342D5E530443081, "DGDDE8F5C", "VP1342D5E530443081", Dane!$C$3:$E$3, C258:E258)</f>
        <v>386.3998876370855</v>
      </c>
    </row>
    <row r="259" spans="3:8" x14ac:dyDescent="0.25">
      <c r="C259" s="17">
        <f t="shared" si="3"/>
        <v>418.4</v>
      </c>
      <c r="D259" s="18">
        <v>6</v>
      </c>
      <c r="E259" s="19">
        <v>84</v>
      </c>
      <c r="G259" s="17" t="s">
        <v>149</v>
      </c>
      <c r="H259" s="26">
        <f>_xll.NetOutputPrediction(NTLP_VP1342D5E530443081, "DGDDE8F5C", "VP1342D5E530443081", Dane!$C$3:$E$3, C259:E259)</f>
        <v>418.4043786386726</v>
      </c>
    </row>
    <row r="260" spans="3:8" x14ac:dyDescent="0.25">
      <c r="C260" s="17">
        <f t="shared" si="3"/>
        <v>403.5</v>
      </c>
      <c r="D260" s="18">
        <v>7</v>
      </c>
      <c r="E260" s="19">
        <v>85</v>
      </c>
      <c r="G260" s="17" t="s">
        <v>149</v>
      </c>
      <c r="H260" s="26">
        <f>_xll.NetOutputPrediction(NTLP_VP1342D5E530443081, "DGDDE8F5C", "VP1342D5E530443081", Dane!$C$3:$E$3, C260:E260)</f>
        <v>403.52743556174249</v>
      </c>
    </row>
    <row r="261" spans="3:8" x14ac:dyDescent="0.25">
      <c r="C261" s="17">
        <f t="shared" ref="C261:C324" si="4">IF(D261&lt;=8,500-15*D261+0.1*E261,500-15*D261)</f>
        <v>416.2</v>
      </c>
      <c r="D261" s="18">
        <v>6</v>
      </c>
      <c r="E261" s="19">
        <v>62</v>
      </c>
      <c r="G261" s="17" t="s">
        <v>149</v>
      </c>
      <c r="H261" s="26">
        <f>_xll.NetOutputPrediction(NTLP_VP1342D5E530443081, "DGDDE8F5C", "VP1342D5E530443081", Dane!$C$3:$E$3, C261:E261)</f>
        <v>416.018815455278</v>
      </c>
    </row>
    <row r="262" spans="3:8" x14ac:dyDescent="0.25">
      <c r="C262" s="17">
        <f t="shared" si="4"/>
        <v>433.9</v>
      </c>
      <c r="D262" s="18">
        <v>5</v>
      </c>
      <c r="E262" s="19">
        <v>89</v>
      </c>
      <c r="G262" s="17" t="s">
        <v>149</v>
      </c>
      <c r="H262" s="26">
        <f>_xll.NetOutputPrediction(NTLP_VP1342D5E530443081, "DGDDE8F5C", "VP1342D5E530443081", Dane!$C$3:$E$3, C262:E262)</f>
        <v>433.95046911267502</v>
      </c>
    </row>
    <row r="263" spans="3:8" x14ac:dyDescent="0.25">
      <c r="C263" s="17">
        <f t="shared" si="4"/>
        <v>387.3</v>
      </c>
      <c r="D263" s="18">
        <v>8</v>
      </c>
      <c r="E263" s="19">
        <v>73</v>
      </c>
      <c r="G263" s="17" t="s">
        <v>149</v>
      </c>
      <c r="H263" s="26">
        <f>_xll.NetOutputPrediction(NTLP_VP1342D5E530443081, "DGDDE8F5C", "VP1342D5E530443081", Dane!$C$3:$E$3, C263:E263)</f>
        <v>387.30890841427816</v>
      </c>
    </row>
    <row r="264" spans="3:8" x14ac:dyDescent="0.25">
      <c r="C264" s="17">
        <f t="shared" si="4"/>
        <v>387</v>
      </c>
      <c r="D264" s="18">
        <v>8</v>
      </c>
      <c r="E264" s="19">
        <v>70</v>
      </c>
      <c r="G264" s="17" t="s">
        <v>149</v>
      </c>
      <c r="H264" s="26">
        <f>_xll.NetOutputPrediction(NTLP_VP1342D5E530443081, "DGDDE8F5C", "VP1342D5E530443081", Dane!$C$3:$E$3, C264:E264)</f>
        <v>386.98847891240518</v>
      </c>
    </row>
    <row r="265" spans="3:8" x14ac:dyDescent="0.25">
      <c r="C265" s="17">
        <f t="shared" si="4"/>
        <v>432.6</v>
      </c>
      <c r="D265" s="18">
        <v>5</v>
      </c>
      <c r="E265" s="19">
        <v>76</v>
      </c>
      <c r="G265" s="17" t="s">
        <v>149</v>
      </c>
      <c r="H265" s="26">
        <f>_xll.NetOutputPrediction(NTLP_VP1342D5E530443081, "DGDDE8F5C", "VP1342D5E530443081", Dane!$C$3:$E$3, C265:E265)</f>
        <v>432.63499802218706</v>
      </c>
    </row>
    <row r="266" spans="3:8" x14ac:dyDescent="0.25">
      <c r="C266" s="17">
        <f t="shared" si="4"/>
        <v>350</v>
      </c>
      <c r="D266" s="18">
        <v>10</v>
      </c>
      <c r="E266" s="19">
        <v>57</v>
      </c>
      <c r="G266" s="17" t="s">
        <v>149</v>
      </c>
      <c r="H266" s="26">
        <f>_xll.NetOutputPrediction(NTLP_VP1342D5E530443081, "DGDDE8F5C", "VP1342D5E530443081", Dane!$C$3:$E$3, C266:E266)</f>
        <v>350</v>
      </c>
    </row>
    <row r="267" spans="3:8" x14ac:dyDescent="0.25">
      <c r="C267" s="17">
        <f t="shared" si="4"/>
        <v>365</v>
      </c>
      <c r="D267" s="18">
        <v>9</v>
      </c>
      <c r="E267" s="19">
        <v>76</v>
      </c>
      <c r="G267" s="17" t="s">
        <v>149</v>
      </c>
      <c r="H267" s="26">
        <f>_xll.NetOutputPrediction(NTLP_VP1342D5E530443081, "DGDDE8F5C", "VP1342D5E530443081", Dane!$C$3:$E$3, C267:E267)</f>
        <v>365</v>
      </c>
    </row>
    <row r="268" spans="3:8" x14ac:dyDescent="0.25">
      <c r="C268" s="17">
        <f t="shared" si="4"/>
        <v>365</v>
      </c>
      <c r="D268" s="18">
        <v>9</v>
      </c>
      <c r="E268" s="19">
        <v>92</v>
      </c>
      <c r="G268" s="17" t="s">
        <v>149</v>
      </c>
      <c r="H268" s="26">
        <f>_xll.NetOutputPrediction(NTLP_VP1342D5E530443081, "DGDDE8F5C", "VP1342D5E530443081", Dane!$C$3:$E$3, C268:E268)</f>
        <v>365</v>
      </c>
    </row>
    <row r="269" spans="3:8" x14ac:dyDescent="0.25">
      <c r="C269" s="17">
        <f t="shared" si="4"/>
        <v>404.6</v>
      </c>
      <c r="D269" s="18">
        <v>7</v>
      </c>
      <c r="E269" s="19">
        <v>96</v>
      </c>
      <c r="G269" s="17" t="s">
        <v>149</v>
      </c>
      <c r="H269" s="26">
        <f>_xll.NetOutputPrediction(NTLP_VP1342D5E530443081, "DGDDE8F5C", "VP1342D5E530443081", Dane!$C$3:$E$3, C269:E269)</f>
        <v>404.618107321705</v>
      </c>
    </row>
    <row r="270" spans="3:8" x14ac:dyDescent="0.25">
      <c r="C270" s="17">
        <f t="shared" si="4"/>
        <v>350</v>
      </c>
      <c r="D270" s="18">
        <v>10</v>
      </c>
      <c r="E270" s="19">
        <v>80</v>
      </c>
      <c r="G270" s="17" t="s">
        <v>149</v>
      </c>
      <c r="H270" s="26">
        <f>_xll.NetOutputPrediction(NTLP_VP1342D5E530443081, "DGDDE8F5C", "VP1342D5E530443081", Dane!$C$3:$E$3, C270:E270)</f>
        <v>350</v>
      </c>
    </row>
    <row r="271" spans="3:8" x14ac:dyDescent="0.25">
      <c r="C271" s="17">
        <f t="shared" si="4"/>
        <v>405</v>
      </c>
      <c r="D271" s="18">
        <v>7</v>
      </c>
      <c r="E271" s="19">
        <v>100</v>
      </c>
      <c r="G271" s="17" t="s">
        <v>149</v>
      </c>
      <c r="H271" s="26">
        <f>_xll.NetOutputPrediction(NTLP_VP1342D5E530443081, "DGDDE8F5C", "VP1342D5E530443081", Dane!$C$3:$E$3, C271:E271)</f>
        <v>404.9678246298817</v>
      </c>
    </row>
    <row r="272" spans="3:8" x14ac:dyDescent="0.25">
      <c r="C272" s="17">
        <f t="shared" si="4"/>
        <v>417.2</v>
      </c>
      <c r="D272" s="18">
        <v>6</v>
      </c>
      <c r="E272" s="19">
        <v>72</v>
      </c>
      <c r="G272" s="17" t="s">
        <v>149</v>
      </c>
      <c r="H272" s="26">
        <f>_xll.NetOutputPrediction(NTLP_VP1342D5E530443081, "DGDDE8F5C", "VP1342D5E530443081", Dane!$C$3:$E$3, C272:E272)</f>
        <v>417.16406269748239</v>
      </c>
    </row>
    <row r="273" spans="3:8" x14ac:dyDescent="0.25">
      <c r="C273" s="17">
        <f t="shared" si="4"/>
        <v>385.9</v>
      </c>
      <c r="D273" s="18">
        <v>8</v>
      </c>
      <c r="E273" s="19">
        <v>59</v>
      </c>
      <c r="G273" s="17" t="s">
        <v>149</v>
      </c>
      <c r="H273" s="26">
        <f>_xll.NetOutputPrediction(NTLP_VP1342D5E530443081, "DGDDE8F5C", "VP1342D5E530443081", Dane!$C$3:$E$3, C273:E273)</f>
        <v>385.96172482780202</v>
      </c>
    </row>
    <row r="274" spans="3:8" x14ac:dyDescent="0.25">
      <c r="C274" s="17">
        <f t="shared" si="4"/>
        <v>350</v>
      </c>
      <c r="D274" s="18">
        <v>10</v>
      </c>
      <c r="E274" s="19">
        <v>94</v>
      </c>
      <c r="G274" s="17" t="s">
        <v>149</v>
      </c>
      <c r="H274" s="26">
        <f>_xll.NetOutputPrediction(NTLP_VP1342D5E530443081, "DGDDE8F5C", "VP1342D5E530443081", Dane!$C$3:$E$3, C274:E274)</f>
        <v>350</v>
      </c>
    </row>
    <row r="275" spans="3:8" x14ac:dyDescent="0.25">
      <c r="C275" s="17">
        <f t="shared" si="4"/>
        <v>350</v>
      </c>
      <c r="D275" s="18">
        <v>10</v>
      </c>
      <c r="E275" s="19">
        <v>61</v>
      </c>
      <c r="G275" s="17" t="s">
        <v>149</v>
      </c>
      <c r="H275" s="26">
        <f>_xll.NetOutputPrediction(NTLP_VP1342D5E530443081, "DGDDE8F5C", "VP1342D5E530443081", Dane!$C$3:$E$3, C275:E275)</f>
        <v>350</v>
      </c>
    </row>
    <row r="276" spans="3:8" x14ac:dyDescent="0.25">
      <c r="C276" s="17">
        <f t="shared" si="4"/>
        <v>350</v>
      </c>
      <c r="D276" s="18">
        <v>10</v>
      </c>
      <c r="E276" s="19">
        <v>54</v>
      </c>
      <c r="G276" s="17" t="s">
        <v>149</v>
      </c>
      <c r="H276" s="26">
        <f>_xll.NetOutputPrediction(NTLP_VP1342D5E530443081, "DGDDE8F5C", "VP1342D5E530443081", Dane!$C$3:$E$3, C276:E276)</f>
        <v>350</v>
      </c>
    </row>
    <row r="277" spans="3:8" x14ac:dyDescent="0.25">
      <c r="C277" s="17">
        <f t="shared" si="4"/>
        <v>365</v>
      </c>
      <c r="D277" s="18">
        <v>9</v>
      </c>
      <c r="E277" s="19">
        <v>68</v>
      </c>
      <c r="G277" s="17" t="s">
        <v>149</v>
      </c>
      <c r="H277" s="26">
        <f>_xll.NetOutputPrediction(NTLP_VP1342D5E530443081, "DGDDE8F5C", "VP1342D5E530443081", Dane!$C$3:$E$3, C277:E277)</f>
        <v>365</v>
      </c>
    </row>
    <row r="278" spans="3:8" x14ac:dyDescent="0.25">
      <c r="C278" s="17">
        <f t="shared" si="4"/>
        <v>350</v>
      </c>
      <c r="D278" s="18">
        <v>10</v>
      </c>
      <c r="E278" s="19">
        <v>83</v>
      </c>
      <c r="G278" s="17" t="s">
        <v>149</v>
      </c>
      <c r="H278" s="26">
        <f>_xll.NetOutputPrediction(NTLP_VP1342D5E530443081, "DGDDE8F5C", "VP1342D5E530443081", Dane!$C$3:$E$3, C278:E278)</f>
        <v>350</v>
      </c>
    </row>
    <row r="279" spans="3:8" x14ac:dyDescent="0.25">
      <c r="C279" s="17">
        <f t="shared" si="4"/>
        <v>365</v>
      </c>
      <c r="D279" s="18">
        <v>9</v>
      </c>
      <c r="E279" s="19">
        <v>93</v>
      </c>
      <c r="G279" s="17" t="s">
        <v>149</v>
      </c>
      <c r="H279" s="26">
        <f>_xll.NetOutputPrediction(NTLP_VP1342D5E530443081, "DGDDE8F5C", "VP1342D5E530443081", Dane!$C$3:$E$3, C279:E279)</f>
        <v>365</v>
      </c>
    </row>
    <row r="280" spans="3:8" x14ac:dyDescent="0.25">
      <c r="C280" s="17">
        <f t="shared" si="4"/>
        <v>434.3</v>
      </c>
      <c r="D280" s="18">
        <v>5</v>
      </c>
      <c r="E280" s="19">
        <v>93</v>
      </c>
      <c r="G280" s="17" t="s">
        <v>149</v>
      </c>
      <c r="H280" s="26">
        <f>_xll.NetOutputPrediction(NTLP_VP1342D5E530443081, "DGDDE8F5C", "VP1342D5E530443081", Dane!$C$3:$E$3, C280:E280)</f>
        <v>434.30064314929484</v>
      </c>
    </row>
    <row r="281" spans="3:8" x14ac:dyDescent="0.25">
      <c r="C281" s="17">
        <f t="shared" si="4"/>
        <v>401.4</v>
      </c>
      <c r="D281" s="18">
        <v>7</v>
      </c>
      <c r="E281" s="19">
        <v>64</v>
      </c>
      <c r="G281" s="17" t="s">
        <v>149</v>
      </c>
      <c r="H281" s="26">
        <f>_xll.NetOutputPrediction(NTLP_VP1342D5E530443081, "DGDDE8F5C", "VP1342D5E530443081", Dane!$C$3:$E$3, C281:E281)</f>
        <v>401.40389126751325</v>
      </c>
    </row>
    <row r="282" spans="3:8" x14ac:dyDescent="0.25">
      <c r="C282" s="17">
        <f t="shared" si="4"/>
        <v>365</v>
      </c>
      <c r="D282" s="18">
        <v>9</v>
      </c>
      <c r="E282" s="19">
        <v>76</v>
      </c>
      <c r="G282" s="17" t="s">
        <v>149</v>
      </c>
      <c r="H282" s="26">
        <f>_xll.NetOutputPrediction(NTLP_VP1342D5E530443081, "DGDDE8F5C", "VP1342D5E530443081", Dane!$C$3:$E$3, C282:E282)</f>
        <v>365</v>
      </c>
    </row>
    <row r="283" spans="3:8" x14ac:dyDescent="0.25">
      <c r="C283" s="17">
        <f t="shared" si="4"/>
        <v>365</v>
      </c>
      <c r="D283" s="18">
        <v>9</v>
      </c>
      <c r="E283" s="19">
        <v>72</v>
      </c>
      <c r="G283" s="17" t="s">
        <v>149</v>
      </c>
      <c r="H283" s="26">
        <f>_xll.NetOutputPrediction(NTLP_VP1342D5E530443081, "DGDDE8F5C", "VP1342D5E530443081", Dane!$C$3:$E$3, C283:E283)</f>
        <v>365</v>
      </c>
    </row>
    <row r="284" spans="3:8" x14ac:dyDescent="0.25">
      <c r="C284" s="17">
        <f t="shared" si="4"/>
        <v>350</v>
      </c>
      <c r="D284" s="18">
        <v>10</v>
      </c>
      <c r="E284" s="19">
        <v>87</v>
      </c>
      <c r="G284" s="17" t="s">
        <v>149</v>
      </c>
      <c r="H284" s="26">
        <f>_xll.NetOutputPrediction(NTLP_VP1342D5E530443081, "DGDDE8F5C", "VP1342D5E530443081", Dane!$C$3:$E$3, C284:E284)</f>
        <v>350</v>
      </c>
    </row>
    <row r="285" spans="3:8" x14ac:dyDescent="0.25">
      <c r="C285" s="17">
        <f t="shared" si="4"/>
        <v>350</v>
      </c>
      <c r="D285" s="18">
        <v>10</v>
      </c>
      <c r="E285" s="19">
        <v>77</v>
      </c>
      <c r="G285" s="17" t="s">
        <v>149</v>
      </c>
      <c r="H285" s="26">
        <f>_xll.NetOutputPrediction(NTLP_VP1342D5E530443081, "DGDDE8F5C", "VP1342D5E530443081", Dane!$C$3:$E$3, C285:E285)</f>
        <v>350</v>
      </c>
    </row>
    <row r="286" spans="3:8" x14ac:dyDescent="0.25">
      <c r="C286" s="17">
        <f t="shared" si="4"/>
        <v>401.3</v>
      </c>
      <c r="D286" s="18">
        <v>7</v>
      </c>
      <c r="E286" s="19">
        <v>63</v>
      </c>
      <c r="G286" s="17" t="s">
        <v>149</v>
      </c>
      <c r="H286" s="26">
        <f>_xll.NetOutputPrediction(NTLP_VP1342D5E530443081, "DGDDE8F5C", "VP1342D5E530443081", Dane!$C$3:$E$3, C286:E286)</f>
        <v>401.3671822704186</v>
      </c>
    </row>
    <row r="287" spans="3:8" x14ac:dyDescent="0.25">
      <c r="C287" s="17">
        <f t="shared" si="4"/>
        <v>402</v>
      </c>
      <c r="D287" s="18">
        <v>7</v>
      </c>
      <c r="E287" s="19">
        <v>70</v>
      </c>
      <c r="G287" s="17" t="s">
        <v>149</v>
      </c>
      <c r="H287" s="26">
        <f>_xll.NetOutputPrediction(NTLP_VP1342D5E530443081, "DGDDE8F5C", "VP1342D5E530443081", Dane!$C$3:$E$3, C287:E287)</f>
        <v>402.00302600556472</v>
      </c>
    </row>
    <row r="288" spans="3:8" x14ac:dyDescent="0.25">
      <c r="C288" s="17">
        <f t="shared" si="4"/>
        <v>387.9</v>
      </c>
      <c r="D288" s="18">
        <v>8</v>
      </c>
      <c r="E288" s="19">
        <v>79</v>
      </c>
      <c r="G288" s="17" t="s">
        <v>149</v>
      </c>
      <c r="H288" s="26">
        <f>_xll.NetOutputPrediction(NTLP_VP1342D5E530443081, "DGDDE8F5C", "VP1342D5E530443081", Dane!$C$3:$E$3, C288:E288)</f>
        <v>387.83756382392301</v>
      </c>
    </row>
    <row r="289" spans="3:8" x14ac:dyDescent="0.25">
      <c r="C289" s="17">
        <f t="shared" si="4"/>
        <v>388.7</v>
      </c>
      <c r="D289" s="18">
        <v>8</v>
      </c>
      <c r="E289" s="19">
        <v>87</v>
      </c>
      <c r="G289" s="17" t="s">
        <v>149</v>
      </c>
      <c r="H289" s="26">
        <f>_xll.NetOutputPrediction(NTLP_VP1342D5E530443081, "DGDDE8F5C", "VP1342D5E530443081", Dane!$C$3:$E$3, C289:E289)</f>
        <v>388.76304076771186</v>
      </c>
    </row>
    <row r="290" spans="3:8" x14ac:dyDescent="0.25">
      <c r="C290" s="17">
        <f t="shared" si="4"/>
        <v>385.1</v>
      </c>
      <c r="D290" s="18">
        <v>8</v>
      </c>
      <c r="E290" s="19">
        <v>51</v>
      </c>
      <c r="G290" s="17" t="s">
        <v>149</v>
      </c>
      <c r="H290" s="26">
        <f>_xll.NetOutputPrediction(NTLP_VP1342D5E530443081, "DGDDE8F5C", "VP1342D5E530443081", Dane!$C$3:$E$3, C290:E290)</f>
        <v>385.11717443283567</v>
      </c>
    </row>
    <row r="291" spans="3:8" x14ac:dyDescent="0.25">
      <c r="C291" s="17">
        <f t="shared" si="4"/>
        <v>415.6</v>
      </c>
      <c r="D291" s="18">
        <v>6</v>
      </c>
      <c r="E291" s="19">
        <v>56</v>
      </c>
      <c r="G291" s="17" t="s">
        <v>149</v>
      </c>
      <c r="H291" s="26">
        <f>_xll.NetOutputPrediction(NTLP_VP1342D5E530443081, "DGDDE8F5C", "VP1342D5E530443081", Dane!$C$3:$E$3, C291:E291)</f>
        <v>415.59209656000871</v>
      </c>
    </row>
    <row r="292" spans="3:8" x14ac:dyDescent="0.25">
      <c r="C292" s="17">
        <f t="shared" si="4"/>
        <v>386.2</v>
      </c>
      <c r="D292" s="18">
        <v>8</v>
      </c>
      <c r="E292" s="19">
        <v>62</v>
      </c>
      <c r="G292" s="17" t="s">
        <v>149</v>
      </c>
      <c r="H292" s="26">
        <f>_xll.NetOutputPrediction(NTLP_VP1342D5E530443081, "DGDDE8F5C", "VP1342D5E530443081", Dane!$C$3:$E$3, C292:E292)</f>
        <v>386.20007111201522</v>
      </c>
    </row>
    <row r="293" spans="3:8" x14ac:dyDescent="0.25">
      <c r="C293" s="17">
        <f t="shared" si="4"/>
        <v>402.9</v>
      </c>
      <c r="D293" s="18">
        <v>7</v>
      </c>
      <c r="E293" s="19">
        <v>79</v>
      </c>
      <c r="G293" s="17" t="s">
        <v>149</v>
      </c>
      <c r="H293" s="26">
        <f>_xll.NetOutputPrediction(NTLP_VP1342D5E530443081, "DGDDE8F5C", "VP1342D5E530443081", Dane!$C$3:$E$3, C293:E293)</f>
        <v>402.87090715802935</v>
      </c>
    </row>
    <row r="294" spans="3:8" x14ac:dyDescent="0.25">
      <c r="C294" s="17">
        <f t="shared" si="4"/>
        <v>434.3</v>
      </c>
      <c r="D294" s="18">
        <v>5</v>
      </c>
      <c r="E294" s="19">
        <v>93</v>
      </c>
      <c r="G294" s="17" t="s">
        <v>149</v>
      </c>
      <c r="H294" s="26">
        <f>_xll.NetOutputPrediction(NTLP_VP1342D5E530443081, "DGDDE8F5C", "VP1342D5E530443081", Dane!$C$3:$E$3, C294:E294)</f>
        <v>434.30064314929484</v>
      </c>
    </row>
    <row r="295" spans="3:8" x14ac:dyDescent="0.25">
      <c r="C295" s="17">
        <f t="shared" si="4"/>
        <v>400.7</v>
      </c>
      <c r="D295" s="18">
        <v>7</v>
      </c>
      <c r="E295" s="19">
        <v>57</v>
      </c>
      <c r="G295" s="17" t="s">
        <v>149</v>
      </c>
      <c r="H295" s="26">
        <f>_xll.NetOutputPrediction(NTLP_VP1342D5E530443081, "DGDDE8F5C", "VP1342D5E530443081", Dane!$C$3:$E$3, C295:E295)</f>
        <v>400.72913212312164</v>
      </c>
    </row>
    <row r="296" spans="3:8" x14ac:dyDescent="0.25">
      <c r="C296" s="17">
        <f t="shared" si="4"/>
        <v>401.4</v>
      </c>
      <c r="D296" s="18">
        <v>7</v>
      </c>
      <c r="E296" s="19">
        <v>64</v>
      </c>
      <c r="G296" s="17" t="s">
        <v>149</v>
      </c>
      <c r="H296" s="26">
        <f>_xll.NetOutputPrediction(NTLP_VP1342D5E530443081, "DGDDE8F5C", "VP1342D5E530443081", Dane!$C$3:$E$3, C296:E296)</f>
        <v>401.40389126751325</v>
      </c>
    </row>
    <row r="297" spans="3:8" x14ac:dyDescent="0.25">
      <c r="C297" s="17">
        <f t="shared" si="4"/>
        <v>434.6</v>
      </c>
      <c r="D297" s="18">
        <v>5</v>
      </c>
      <c r="E297" s="19">
        <v>96</v>
      </c>
      <c r="G297" s="17" t="s">
        <v>149</v>
      </c>
      <c r="H297" s="26">
        <f>_xll.NetOutputPrediction(NTLP_VP1342D5E530443081, "DGDDE8F5C", "VP1342D5E530443081", Dane!$C$3:$E$3, C297:E297)</f>
        <v>434.61920004719678</v>
      </c>
    </row>
    <row r="298" spans="3:8" x14ac:dyDescent="0.25">
      <c r="C298" s="17">
        <f t="shared" si="4"/>
        <v>350</v>
      </c>
      <c r="D298" s="18">
        <v>10</v>
      </c>
      <c r="E298" s="19">
        <v>96</v>
      </c>
      <c r="G298" s="17" t="s">
        <v>149</v>
      </c>
      <c r="H298" s="26">
        <f>_xll.NetOutputPrediction(NTLP_VP1342D5E530443081, "DGDDE8F5C", "VP1342D5E530443081", Dane!$C$3:$E$3, C298:E298)</f>
        <v>350</v>
      </c>
    </row>
    <row r="299" spans="3:8" x14ac:dyDescent="0.25">
      <c r="C299" s="17">
        <f t="shared" si="4"/>
        <v>430.2</v>
      </c>
      <c r="D299" s="18">
        <v>5</v>
      </c>
      <c r="E299" s="19">
        <v>52</v>
      </c>
      <c r="G299" s="17" t="s">
        <v>149</v>
      </c>
      <c r="H299" s="26">
        <f>_xll.NetOutputPrediction(NTLP_VP1342D5E530443081, "DGDDE8F5C", "VP1342D5E530443081", Dane!$C$3:$E$3, C299:E299)</f>
        <v>430.22636294633367</v>
      </c>
    </row>
    <row r="300" spans="3:8" x14ac:dyDescent="0.25">
      <c r="C300" s="17">
        <f t="shared" si="4"/>
        <v>419.4</v>
      </c>
      <c r="D300" s="18">
        <v>6</v>
      </c>
      <c r="E300" s="19">
        <v>94</v>
      </c>
      <c r="G300" s="17" t="s">
        <v>149</v>
      </c>
      <c r="H300" s="26">
        <f>_xll.NetOutputPrediction(NTLP_VP1342D5E530443081, "DGDDE8F5C", "VP1342D5E530443081", Dane!$C$3:$E$3, C300:E300)</f>
        <v>419.37885345556708</v>
      </c>
    </row>
    <row r="301" spans="3:8" x14ac:dyDescent="0.25">
      <c r="C301" s="17">
        <f t="shared" si="4"/>
        <v>387.4</v>
      </c>
      <c r="D301" s="18">
        <v>8</v>
      </c>
      <c r="E301" s="19">
        <v>74</v>
      </c>
      <c r="G301" s="17" t="s">
        <v>149</v>
      </c>
      <c r="H301" s="26">
        <f>_xll.NetOutputPrediction(NTLP_VP1342D5E530443081, "DGDDE8F5C", "VP1342D5E530443081", Dane!$C$3:$E$3, C301:E301)</f>
        <v>387.38931201419012</v>
      </c>
    </row>
    <row r="302" spans="3:8" x14ac:dyDescent="0.25">
      <c r="C302" s="17">
        <f t="shared" si="4"/>
        <v>403.7</v>
      </c>
      <c r="D302" s="18">
        <v>7</v>
      </c>
      <c r="E302" s="19">
        <v>87</v>
      </c>
      <c r="G302" s="17" t="s">
        <v>149</v>
      </c>
      <c r="H302" s="26">
        <f>_xll.NetOutputPrediction(NTLP_VP1342D5E530443081, "DGDDE8F5C", "VP1342D5E530443081", Dane!$C$3:$E$3, C302:E302)</f>
        <v>403.72557925483557</v>
      </c>
    </row>
    <row r="303" spans="3:8" x14ac:dyDescent="0.25">
      <c r="C303" s="17">
        <f t="shared" si="4"/>
        <v>350</v>
      </c>
      <c r="D303" s="18">
        <v>10</v>
      </c>
      <c r="E303" s="19">
        <v>86</v>
      </c>
      <c r="G303" s="17" t="s">
        <v>149</v>
      </c>
      <c r="H303" s="26">
        <f>_xll.NetOutputPrediction(NTLP_VP1342D5E530443081, "DGDDE8F5C", "VP1342D5E530443081", Dane!$C$3:$E$3, C303:E303)</f>
        <v>350</v>
      </c>
    </row>
    <row r="304" spans="3:8" x14ac:dyDescent="0.25">
      <c r="C304" s="17">
        <f t="shared" si="4"/>
        <v>417.1</v>
      </c>
      <c r="D304" s="18">
        <v>6</v>
      </c>
      <c r="E304" s="19">
        <v>71</v>
      </c>
      <c r="G304" s="17" t="s">
        <v>149</v>
      </c>
      <c r="H304" s="26">
        <f>_xll.NetOutputPrediction(NTLP_VP1342D5E530443081, "DGDDE8F5C", "VP1342D5E530443081", Dane!$C$3:$E$3, C304:E304)</f>
        <v>417.09617903949953</v>
      </c>
    </row>
    <row r="305" spans="3:8" x14ac:dyDescent="0.25">
      <c r="C305" s="17">
        <f t="shared" si="4"/>
        <v>388.9</v>
      </c>
      <c r="D305" s="18">
        <v>8</v>
      </c>
      <c r="E305" s="19">
        <v>89</v>
      </c>
      <c r="G305" s="17" t="s">
        <v>149</v>
      </c>
      <c r="H305" s="26">
        <f>_xll.NetOutputPrediction(NTLP_VP1342D5E530443081, "DGDDE8F5C", "VP1342D5E530443081", Dane!$C$3:$E$3, C305:E305)</f>
        <v>388.86483156723995</v>
      </c>
    </row>
    <row r="306" spans="3:8" x14ac:dyDescent="0.25">
      <c r="C306" s="17">
        <f t="shared" si="4"/>
        <v>419.4</v>
      </c>
      <c r="D306" s="18">
        <v>6</v>
      </c>
      <c r="E306" s="19">
        <v>94</v>
      </c>
      <c r="G306" s="17" t="s">
        <v>149</v>
      </c>
      <c r="H306" s="26">
        <f>_xll.NetOutputPrediction(NTLP_VP1342D5E530443081, "DGDDE8F5C", "VP1342D5E530443081", Dane!$C$3:$E$3, C306:E306)</f>
        <v>419.37885345556708</v>
      </c>
    </row>
    <row r="307" spans="3:8" x14ac:dyDescent="0.25">
      <c r="C307" s="17">
        <f t="shared" si="4"/>
        <v>365</v>
      </c>
      <c r="D307" s="18">
        <v>9</v>
      </c>
      <c r="E307" s="19">
        <v>69</v>
      </c>
      <c r="G307" s="17" t="s">
        <v>149</v>
      </c>
      <c r="H307" s="26">
        <f>_xll.NetOutputPrediction(NTLP_VP1342D5E530443081, "DGDDE8F5C", "VP1342D5E530443081", Dane!$C$3:$E$3, C307:E307)</f>
        <v>365</v>
      </c>
    </row>
    <row r="308" spans="3:8" x14ac:dyDescent="0.25">
      <c r="C308" s="17">
        <f t="shared" si="4"/>
        <v>389.6</v>
      </c>
      <c r="D308" s="18">
        <v>8</v>
      </c>
      <c r="E308" s="19">
        <v>96</v>
      </c>
      <c r="G308" s="17" t="s">
        <v>149</v>
      </c>
      <c r="H308" s="26">
        <f>_xll.NetOutputPrediction(NTLP_VP1342D5E530443081, "DGDDE8F5C", "VP1342D5E530443081", Dane!$C$3:$E$3, C308:E308)</f>
        <v>389.59999999996108</v>
      </c>
    </row>
    <row r="309" spans="3:8" x14ac:dyDescent="0.25">
      <c r="C309" s="17">
        <f t="shared" si="4"/>
        <v>418.4</v>
      </c>
      <c r="D309" s="18">
        <v>6</v>
      </c>
      <c r="E309" s="19">
        <v>84</v>
      </c>
      <c r="G309" s="17" t="s">
        <v>149</v>
      </c>
      <c r="H309" s="26">
        <f>_xll.NetOutputPrediction(NTLP_VP1342D5E530443081, "DGDDE8F5C", "VP1342D5E530443081", Dane!$C$3:$E$3, C309:E309)</f>
        <v>418.4043786386726</v>
      </c>
    </row>
    <row r="310" spans="3:8" x14ac:dyDescent="0.25">
      <c r="C310" s="17">
        <f t="shared" si="4"/>
        <v>365</v>
      </c>
      <c r="D310" s="18">
        <v>9</v>
      </c>
      <c r="E310" s="19">
        <v>65</v>
      </c>
      <c r="G310" s="17" t="s">
        <v>149</v>
      </c>
      <c r="H310" s="26">
        <f>_xll.NetOutputPrediction(NTLP_VP1342D5E530443081, "DGDDE8F5C", "VP1342D5E530443081", Dane!$C$3:$E$3, C310:E310)</f>
        <v>365</v>
      </c>
    </row>
    <row r="311" spans="3:8" x14ac:dyDescent="0.25">
      <c r="C311" s="17">
        <f t="shared" si="4"/>
        <v>388.4</v>
      </c>
      <c r="D311" s="18">
        <v>8</v>
      </c>
      <c r="E311" s="19">
        <v>84</v>
      </c>
      <c r="G311" s="17" t="s">
        <v>149</v>
      </c>
      <c r="H311" s="26">
        <f>_xll.NetOutputPrediction(NTLP_VP1342D5E530443081, "DGDDE8F5C", "VP1342D5E530443081", Dane!$C$3:$E$3, C311:E311)</f>
        <v>388.42062746263656</v>
      </c>
    </row>
    <row r="312" spans="3:8" x14ac:dyDescent="0.25">
      <c r="C312" s="17">
        <f t="shared" si="4"/>
        <v>350</v>
      </c>
      <c r="D312" s="18">
        <v>10</v>
      </c>
      <c r="E312" s="19">
        <v>66</v>
      </c>
      <c r="G312" s="17" t="s">
        <v>149</v>
      </c>
      <c r="H312" s="26">
        <f>_xll.NetOutputPrediction(NTLP_VP1342D5E530443081, "DGDDE8F5C", "VP1342D5E530443081", Dane!$C$3:$E$3, C312:E312)</f>
        <v>350</v>
      </c>
    </row>
    <row r="313" spans="3:8" x14ac:dyDescent="0.25">
      <c r="C313" s="17">
        <f t="shared" si="4"/>
        <v>418.6</v>
      </c>
      <c r="D313" s="18">
        <v>6</v>
      </c>
      <c r="E313" s="19">
        <v>86</v>
      </c>
      <c r="G313" s="17" t="s">
        <v>149</v>
      </c>
      <c r="H313" s="26">
        <f>_xll.NetOutputPrediction(NTLP_VP1342D5E530443081, "DGDDE8F5C", "VP1342D5E530443081", Dane!$C$3:$E$3, C313:E313)</f>
        <v>418.52761455888549</v>
      </c>
    </row>
    <row r="314" spans="3:8" x14ac:dyDescent="0.25">
      <c r="C314" s="17">
        <f t="shared" si="4"/>
        <v>365</v>
      </c>
      <c r="D314" s="18">
        <v>9</v>
      </c>
      <c r="E314" s="19">
        <v>57</v>
      </c>
      <c r="G314" s="17" t="s">
        <v>149</v>
      </c>
      <c r="H314" s="26">
        <f>_xll.NetOutputPrediction(NTLP_VP1342D5E530443081, "DGDDE8F5C", "VP1342D5E530443081", Dane!$C$3:$E$3, C314:E314)</f>
        <v>365</v>
      </c>
    </row>
    <row r="315" spans="3:8" x14ac:dyDescent="0.25">
      <c r="C315" s="17">
        <f t="shared" si="4"/>
        <v>365</v>
      </c>
      <c r="D315" s="18">
        <v>9</v>
      </c>
      <c r="E315" s="19">
        <v>98</v>
      </c>
      <c r="G315" s="17" t="s">
        <v>149</v>
      </c>
      <c r="H315" s="26">
        <f>_xll.NetOutputPrediction(NTLP_VP1342D5E530443081, "DGDDE8F5C", "VP1342D5E530443081", Dane!$C$3:$E$3, C315:E315)</f>
        <v>365</v>
      </c>
    </row>
    <row r="316" spans="3:8" x14ac:dyDescent="0.25">
      <c r="C316" s="17">
        <f t="shared" si="4"/>
        <v>365</v>
      </c>
      <c r="D316" s="18">
        <v>9</v>
      </c>
      <c r="E316" s="19">
        <v>93</v>
      </c>
      <c r="G316" s="17" t="s">
        <v>149</v>
      </c>
      <c r="H316" s="26">
        <f>_xll.NetOutputPrediction(NTLP_VP1342D5E530443081, "DGDDE8F5C", "VP1342D5E530443081", Dane!$C$3:$E$3, C316:E316)</f>
        <v>365</v>
      </c>
    </row>
    <row r="317" spans="3:8" x14ac:dyDescent="0.25">
      <c r="C317" s="17">
        <f t="shared" si="4"/>
        <v>418.8</v>
      </c>
      <c r="D317" s="18">
        <v>6</v>
      </c>
      <c r="E317" s="19">
        <v>88</v>
      </c>
      <c r="G317" s="17" t="s">
        <v>149</v>
      </c>
      <c r="H317" s="26">
        <f>_xll.NetOutputPrediction(NTLP_VP1342D5E530443081, "DGDDE8F5C", "VP1342D5E530443081", Dane!$C$3:$E$3, C317:E317)</f>
        <v>418.81064023975955</v>
      </c>
    </row>
    <row r="318" spans="3:8" x14ac:dyDescent="0.25">
      <c r="C318" s="17">
        <f t="shared" si="4"/>
        <v>350</v>
      </c>
      <c r="D318" s="18">
        <v>10</v>
      </c>
      <c r="E318" s="19">
        <v>50</v>
      </c>
      <c r="G318" s="17" t="s">
        <v>149</v>
      </c>
      <c r="H318" s="26">
        <f>_xll.NetOutputPrediction(NTLP_VP1342D5E530443081, "DGDDE8F5C", "VP1342D5E530443081", Dane!$C$3:$E$3, C318:E318)</f>
        <v>350</v>
      </c>
    </row>
    <row r="319" spans="3:8" x14ac:dyDescent="0.25">
      <c r="C319" s="17">
        <f t="shared" si="4"/>
        <v>365</v>
      </c>
      <c r="D319" s="18">
        <v>9</v>
      </c>
      <c r="E319" s="19">
        <v>65</v>
      </c>
      <c r="G319" s="17" t="s">
        <v>149</v>
      </c>
      <c r="H319" s="26">
        <f>_xll.NetOutputPrediction(NTLP_VP1342D5E530443081, "DGDDE8F5C", "VP1342D5E530443081", Dane!$C$3:$E$3, C319:E319)</f>
        <v>365</v>
      </c>
    </row>
    <row r="320" spans="3:8" x14ac:dyDescent="0.25">
      <c r="C320" s="17">
        <f t="shared" si="4"/>
        <v>404.8</v>
      </c>
      <c r="D320" s="18">
        <v>7</v>
      </c>
      <c r="E320" s="19">
        <v>98</v>
      </c>
      <c r="G320" s="17" t="s">
        <v>149</v>
      </c>
      <c r="H320" s="26">
        <f>_xll.NetOutputPrediction(NTLP_VP1342D5E530443081, "DGDDE8F5C", "VP1342D5E530443081", Dane!$C$3:$E$3, C320:E320)</f>
        <v>404.80642838934045</v>
      </c>
    </row>
    <row r="321" spans="3:8" x14ac:dyDescent="0.25">
      <c r="C321" s="17">
        <f t="shared" si="4"/>
        <v>418.4</v>
      </c>
      <c r="D321" s="18">
        <v>6</v>
      </c>
      <c r="E321" s="19">
        <v>84</v>
      </c>
      <c r="G321" s="17" t="s">
        <v>149</v>
      </c>
      <c r="H321" s="26">
        <f>_xll.NetOutputPrediction(NTLP_VP1342D5E530443081, "DGDDE8F5C", "VP1342D5E530443081", Dane!$C$3:$E$3, C321:E321)</f>
        <v>418.4043786386726</v>
      </c>
    </row>
    <row r="322" spans="3:8" x14ac:dyDescent="0.25">
      <c r="C322" s="17">
        <f t="shared" si="4"/>
        <v>434.1</v>
      </c>
      <c r="D322" s="18">
        <v>5</v>
      </c>
      <c r="E322" s="19">
        <v>91</v>
      </c>
      <c r="G322" s="17" t="s">
        <v>149</v>
      </c>
      <c r="H322" s="26">
        <f>_xll.NetOutputPrediction(NTLP_VP1342D5E530443081, "DGDDE8F5C", "VP1342D5E530443081", Dane!$C$3:$E$3, C322:E322)</f>
        <v>434.10678220264759</v>
      </c>
    </row>
    <row r="323" spans="3:8" x14ac:dyDescent="0.25">
      <c r="C323" s="17">
        <f t="shared" si="4"/>
        <v>431.2</v>
      </c>
      <c r="D323" s="18">
        <v>5</v>
      </c>
      <c r="E323" s="19">
        <v>62</v>
      </c>
      <c r="G323" s="17" t="s">
        <v>149</v>
      </c>
      <c r="H323" s="26">
        <f>_xll.NetOutputPrediction(NTLP_VP1342D5E530443081, "DGDDE8F5C", "VP1342D5E530443081", Dane!$C$3:$E$3, C323:E323)</f>
        <v>431.21327336821969</v>
      </c>
    </row>
    <row r="324" spans="3:8" x14ac:dyDescent="0.25">
      <c r="C324" s="17">
        <f t="shared" si="4"/>
        <v>365</v>
      </c>
      <c r="D324" s="18">
        <v>9</v>
      </c>
      <c r="E324" s="19">
        <v>85</v>
      </c>
      <c r="G324" s="17" t="s">
        <v>149</v>
      </c>
      <c r="H324" s="26">
        <f>_xll.NetOutputPrediction(NTLP_VP1342D5E530443081, "DGDDE8F5C", "VP1342D5E530443081", Dane!$C$3:$E$3, C324:E324)</f>
        <v>365</v>
      </c>
    </row>
    <row r="325" spans="3:8" x14ac:dyDescent="0.25">
      <c r="C325" s="17">
        <f t="shared" ref="C325:C337" si="5">IF(D325&lt;=8,500-15*D325+0.1*E325,500-15*D325)</f>
        <v>417.1</v>
      </c>
      <c r="D325" s="18">
        <v>6</v>
      </c>
      <c r="E325" s="19">
        <v>71</v>
      </c>
      <c r="G325" s="17" t="s">
        <v>149</v>
      </c>
      <c r="H325" s="26">
        <f>_xll.NetOutputPrediction(NTLP_VP1342D5E530443081, "DGDDE8F5C", "VP1342D5E530443081", Dane!$C$3:$E$3, C325:E325)</f>
        <v>417.09617903949953</v>
      </c>
    </row>
    <row r="326" spans="3:8" x14ac:dyDescent="0.25">
      <c r="C326" s="17">
        <f t="shared" si="5"/>
        <v>415.5</v>
      </c>
      <c r="D326" s="18">
        <v>6</v>
      </c>
      <c r="E326" s="19">
        <v>55</v>
      </c>
      <c r="G326" s="17" t="s">
        <v>149</v>
      </c>
      <c r="H326" s="26">
        <f>_xll.NetOutputPrediction(NTLP_VP1342D5E530443081, "DGDDE8F5C", "VP1342D5E530443081", Dane!$C$3:$E$3, C326:E326)</f>
        <v>415.46747187232916</v>
      </c>
    </row>
    <row r="327" spans="3:8" x14ac:dyDescent="0.25">
      <c r="C327" s="17">
        <f t="shared" si="5"/>
        <v>434.6</v>
      </c>
      <c r="D327" s="18">
        <v>5</v>
      </c>
      <c r="E327" s="19">
        <v>96</v>
      </c>
      <c r="G327" s="17" t="s">
        <v>149</v>
      </c>
      <c r="H327" s="26">
        <f>_xll.NetOutputPrediction(NTLP_VP1342D5E530443081, "DGDDE8F5C", "VP1342D5E530443081", Dane!$C$3:$E$3, C327:E327)</f>
        <v>434.61920004719678</v>
      </c>
    </row>
    <row r="328" spans="3:8" x14ac:dyDescent="0.25">
      <c r="C328" s="17">
        <f t="shared" si="5"/>
        <v>386.6</v>
      </c>
      <c r="D328" s="18">
        <v>8</v>
      </c>
      <c r="E328" s="19">
        <v>66</v>
      </c>
      <c r="G328" s="17" t="s">
        <v>149</v>
      </c>
      <c r="H328" s="26">
        <f>_xll.NetOutputPrediction(NTLP_VP1342D5E530443081, "DGDDE8F5C", "VP1342D5E530443081", Dane!$C$3:$E$3, C328:E328)</f>
        <v>386.57680636908668</v>
      </c>
    </row>
    <row r="329" spans="3:8" x14ac:dyDescent="0.25">
      <c r="C329" s="17">
        <f t="shared" si="5"/>
        <v>350</v>
      </c>
      <c r="D329" s="18">
        <v>10</v>
      </c>
      <c r="E329" s="19">
        <v>69</v>
      </c>
      <c r="G329" s="17" t="s">
        <v>149</v>
      </c>
      <c r="H329" s="26">
        <f>_xll.NetOutputPrediction(NTLP_VP1342D5E530443081, "DGDDE8F5C", "VP1342D5E530443081", Dane!$C$3:$E$3, C329:E329)</f>
        <v>350</v>
      </c>
    </row>
    <row r="330" spans="3:8" x14ac:dyDescent="0.25">
      <c r="C330" s="17">
        <f t="shared" si="5"/>
        <v>430.8</v>
      </c>
      <c r="D330" s="18">
        <v>5</v>
      </c>
      <c r="E330" s="19">
        <v>58</v>
      </c>
      <c r="G330" s="17" t="s">
        <v>149</v>
      </c>
      <c r="H330" s="26">
        <f>_xll.NetOutputPrediction(NTLP_VP1342D5E530443081, "DGDDE8F5C", "VP1342D5E530443081", Dane!$C$3:$E$3, C330:E330)</f>
        <v>430.8193074744226</v>
      </c>
    </row>
    <row r="331" spans="3:8" x14ac:dyDescent="0.25">
      <c r="C331" s="17">
        <f t="shared" si="5"/>
        <v>365</v>
      </c>
      <c r="D331" s="18">
        <v>9</v>
      </c>
      <c r="E331" s="19">
        <v>50</v>
      </c>
      <c r="G331" s="17" t="s">
        <v>149</v>
      </c>
      <c r="H331" s="26">
        <f>_xll.NetOutputPrediction(NTLP_VP1342D5E530443081, "DGDDE8F5C", "VP1342D5E530443081", Dane!$C$3:$E$3, C331:E331)</f>
        <v>365</v>
      </c>
    </row>
    <row r="332" spans="3:8" x14ac:dyDescent="0.25">
      <c r="C332" s="17">
        <f t="shared" si="5"/>
        <v>350</v>
      </c>
      <c r="D332" s="18">
        <v>10</v>
      </c>
      <c r="E332" s="19">
        <v>91</v>
      </c>
      <c r="G332" s="17" t="s">
        <v>149</v>
      </c>
      <c r="H332" s="26">
        <f>_xll.NetOutputPrediction(NTLP_VP1342D5E530443081, "DGDDE8F5C", "VP1342D5E530443081", Dane!$C$3:$E$3, C332:E332)</f>
        <v>350</v>
      </c>
    </row>
    <row r="333" spans="3:8" x14ac:dyDescent="0.25">
      <c r="C333" s="17">
        <f t="shared" si="5"/>
        <v>432.4</v>
      </c>
      <c r="D333" s="18">
        <v>5</v>
      </c>
      <c r="E333" s="19">
        <v>74</v>
      </c>
      <c r="G333" s="17" t="s">
        <v>149</v>
      </c>
      <c r="H333" s="26">
        <f>_xll.NetOutputPrediction(NTLP_VP1342D5E530443081, "DGDDE8F5C", "VP1342D5E530443081", Dane!$C$3:$E$3, C333:E333)</f>
        <v>432.4035906222224</v>
      </c>
    </row>
    <row r="334" spans="3:8" x14ac:dyDescent="0.25">
      <c r="C334" s="17">
        <f t="shared" si="5"/>
        <v>432.7</v>
      </c>
      <c r="D334" s="18">
        <v>5</v>
      </c>
      <c r="E334" s="19">
        <v>77</v>
      </c>
      <c r="G334" s="17" t="s">
        <v>149</v>
      </c>
      <c r="H334" s="26">
        <f>_xll.NetOutputPrediction(NTLP_VP1342D5E530443081, "DGDDE8F5C", "VP1342D5E530443081", Dane!$C$3:$E$3, C334:E334)</f>
        <v>432.69750562677604</v>
      </c>
    </row>
    <row r="335" spans="3:8" ht="15.75" thickBot="1" x14ac:dyDescent="0.3">
      <c r="C335" s="20">
        <f t="shared" si="5"/>
        <v>385.1</v>
      </c>
      <c r="D335" s="21">
        <v>8</v>
      </c>
      <c r="E335" s="22">
        <v>51</v>
      </c>
      <c r="G335" s="20" t="s">
        <v>149</v>
      </c>
      <c r="H335" s="27">
        <f>_xll.NetOutputPrediction(NTLP_VP1342D5E530443081, "DGDDE8F5C", "VP1342D5E530443081", Dane!$C$3:$E$3, C335:E335)</f>
        <v>385.11717443283567</v>
      </c>
    </row>
    <row r="336" spans="3:8" ht="15.75" thickTop="1" x14ac:dyDescent="0.25">
      <c r="C336" s="35">
        <f t="shared" si="5"/>
        <v>350</v>
      </c>
      <c r="D336" s="36">
        <v>10</v>
      </c>
      <c r="E336" s="37">
        <v>49</v>
      </c>
      <c r="F336" s="38"/>
      <c r="G336" s="35"/>
      <c r="H336" s="39">
        <f>_xll.NetOutputPrediction(NTLP_VP1342D5E530443081, "DGDDE8F5C", "VP1342D5E530443081", Dane!$C$3:$E$3, C336:E336)</f>
        <v>350</v>
      </c>
    </row>
    <row r="337" spans="3:8" ht="15.75" thickBot="1" x14ac:dyDescent="0.3">
      <c r="C337" s="40">
        <f t="shared" si="5"/>
        <v>400.4</v>
      </c>
      <c r="D337" s="41">
        <v>7</v>
      </c>
      <c r="E337" s="42">
        <v>54</v>
      </c>
      <c r="F337" s="38"/>
      <c r="G337" s="40"/>
      <c r="H337" s="43">
        <f>_xll.NetOutputPrediction(NTLP_VP1342D5E530443081, "DGDDE8F5C", "VP1342D5E530443081", Dane!$C$3:$E$3, C337:E337)</f>
        <v>400.30638862725948</v>
      </c>
    </row>
    <row r="338" spans="3:8" ht="15.75" thickTop="1" x14ac:dyDescent="0.25"/>
  </sheetData>
  <mergeCells count="1">
    <mergeCell ref="G2:H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1661B-39C2-49A4-B087-AAEB6BA0098A}">
  <sheetPr codeName="Arkusz4"/>
  <dimension ref="A1:I19"/>
  <sheetViews>
    <sheetView workbookViewId="0"/>
  </sheetViews>
  <sheetFormatPr defaultRowHeight="15" x14ac:dyDescent="0.25"/>
  <cols>
    <col min="1" max="1" width="23.140625" customWidth="1"/>
    <col min="2" max="2" width="14" customWidth="1"/>
    <col min="3" max="3" width="18" bestFit="1" customWidth="1"/>
    <col min="4" max="4" width="12.7109375" bestFit="1" customWidth="1"/>
    <col min="5" max="5" width="12" bestFit="1" customWidth="1"/>
    <col min="6" max="6" width="12.7109375" bestFit="1" customWidth="1"/>
    <col min="7" max="7" width="12" bestFit="1" customWidth="1"/>
    <col min="8" max="8" width="12.7109375" bestFit="1" customWidth="1"/>
    <col min="9" max="9" width="12.42578125" bestFit="1" customWidth="1"/>
  </cols>
  <sheetData>
    <row r="1" spans="1:9" x14ac:dyDescent="0.25">
      <c r="A1" t="s">
        <v>167</v>
      </c>
    </row>
    <row r="2" spans="1:9" ht="15.75" thickBot="1" x14ac:dyDescent="0.3"/>
    <row r="3" spans="1:9" x14ac:dyDescent="0.25">
      <c r="A3" s="31" t="s">
        <v>168</v>
      </c>
      <c r="B3" s="31"/>
    </row>
    <row r="4" spans="1:9" x14ac:dyDescent="0.25">
      <c r="A4" s="28" t="s">
        <v>169</v>
      </c>
      <c r="B4" s="28">
        <v>0.99741332397189186</v>
      </c>
    </row>
    <row r="5" spans="1:9" x14ac:dyDescent="0.25">
      <c r="A5" s="28" t="s">
        <v>170</v>
      </c>
      <c r="B5" s="28">
        <v>0.99483333883665803</v>
      </c>
    </row>
    <row r="6" spans="1:9" x14ac:dyDescent="0.25">
      <c r="A6" s="28" t="s">
        <v>171</v>
      </c>
      <c r="B6" s="28">
        <v>0.99480193056210886</v>
      </c>
    </row>
    <row r="7" spans="1:9" x14ac:dyDescent="0.25">
      <c r="A7" s="28" t="s">
        <v>172</v>
      </c>
      <c r="B7" s="28">
        <v>2.0344216203638137</v>
      </c>
    </row>
    <row r="8" spans="1:9" ht="15.75" thickBot="1" x14ac:dyDescent="0.3">
      <c r="A8" s="29" t="s">
        <v>173</v>
      </c>
      <c r="B8" s="29">
        <v>332</v>
      </c>
    </row>
    <row r="10" spans="1:9" ht="15.75" thickBot="1" x14ac:dyDescent="0.3">
      <c r="A10" t="s">
        <v>174</v>
      </c>
    </row>
    <row r="11" spans="1:9" x14ac:dyDescent="0.25">
      <c r="A11" s="30"/>
      <c r="B11" s="30" t="s">
        <v>159</v>
      </c>
      <c r="C11" s="30" t="s">
        <v>160</v>
      </c>
      <c r="D11" s="30" t="s">
        <v>161</v>
      </c>
      <c r="E11" s="30" t="s">
        <v>162</v>
      </c>
      <c r="F11" s="30" t="s">
        <v>179</v>
      </c>
    </row>
    <row r="12" spans="1:9" x14ac:dyDescent="0.25">
      <c r="A12" s="28" t="s">
        <v>175</v>
      </c>
      <c r="B12" s="28">
        <v>2</v>
      </c>
      <c r="C12" s="28">
        <v>262191.23735672218</v>
      </c>
      <c r="D12" s="28">
        <v>131095.61867836109</v>
      </c>
      <c r="E12" s="28">
        <v>31674.243590763581</v>
      </c>
      <c r="F12" s="28">
        <v>0</v>
      </c>
    </row>
    <row r="13" spans="1:9" x14ac:dyDescent="0.25">
      <c r="A13" s="28" t="s">
        <v>176</v>
      </c>
      <c r="B13" s="28">
        <v>329</v>
      </c>
      <c r="C13" s="28">
        <v>1361.6886673738259</v>
      </c>
      <c r="D13" s="28">
        <v>4.1388713294037256</v>
      </c>
      <c r="E13" s="28"/>
      <c r="F13" s="28"/>
    </row>
    <row r="14" spans="1:9" ht="15.75" thickBot="1" x14ac:dyDescent="0.3">
      <c r="A14" s="29" t="s">
        <v>177</v>
      </c>
      <c r="B14" s="29">
        <v>331</v>
      </c>
      <c r="C14" s="29">
        <v>263552.92602409603</v>
      </c>
      <c r="D14" s="29"/>
      <c r="E14" s="29"/>
      <c r="F14" s="29"/>
    </row>
    <row r="15" spans="1:9" ht="15.75" thickBot="1" x14ac:dyDescent="0.3"/>
    <row r="16" spans="1:9" x14ac:dyDescent="0.25">
      <c r="A16" s="30"/>
      <c r="B16" s="30" t="s">
        <v>180</v>
      </c>
      <c r="C16" s="30" t="s">
        <v>172</v>
      </c>
      <c r="D16" s="30" t="s">
        <v>163</v>
      </c>
      <c r="E16" s="30" t="s">
        <v>181</v>
      </c>
      <c r="F16" s="30" t="s">
        <v>182</v>
      </c>
      <c r="G16" s="30" t="s">
        <v>183</v>
      </c>
      <c r="H16" s="30" t="s">
        <v>184</v>
      </c>
      <c r="I16" s="30" t="s">
        <v>185</v>
      </c>
    </row>
    <row r="17" spans="1:9" x14ac:dyDescent="0.25">
      <c r="A17" s="28" t="s">
        <v>178</v>
      </c>
      <c r="B17" s="28">
        <v>513.15810643160933</v>
      </c>
      <c r="C17" s="28">
        <v>0.81246631319321816</v>
      </c>
      <c r="D17" s="28">
        <v>631.60539470831168</v>
      </c>
      <c r="E17" s="28">
        <v>0</v>
      </c>
      <c r="F17" s="28">
        <v>511.55982214509118</v>
      </c>
      <c r="G17" s="28">
        <v>514.75639071812748</v>
      </c>
      <c r="H17" s="28">
        <v>511.55982214509118</v>
      </c>
      <c r="I17" s="28">
        <v>514.75639071812748</v>
      </c>
    </row>
    <row r="18" spans="1:9" x14ac:dyDescent="0.25">
      <c r="A18" s="28" t="s">
        <v>165</v>
      </c>
      <c r="B18" s="28">
        <v>-16.732676214182302</v>
      </c>
      <c r="C18" s="28">
        <v>6.7172870593661047E-2</v>
      </c>
      <c r="D18" s="28">
        <v>-249.09872194387546</v>
      </c>
      <c r="E18" s="28">
        <v>0</v>
      </c>
      <c r="F18" s="28">
        <v>-16.864818731117193</v>
      </c>
      <c r="G18" s="28">
        <v>-16.60053369724741</v>
      </c>
      <c r="H18" s="28">
        <v>-16.864818731117193</v>
      </c>
      <c r="I18" s="28">
        <v>-16.60053369724741</v>
      </c>
    </row>
    <row r="19" spans="1:9" ht="15.75" thickBot="1" x14ac:dyDescent="0.3">
      <c r="A19" s="29" t="s">
        <v>166</v>
      </c>
      <c r="B19" s="29">
        <v>6.497815384014051E-2</v>
      </c>
      <c r="C19" s="29">
        <v>7.7156404894153296E-3</v>
      </c>
      <c r="D19" s="29">
        <v>8.4216150207206422</v>
      </c>
      <c r="E19" s="29">
        <v>1.164717728977822E-15</v>
      </c>
      <c r="F19" s="29">
        <v>4.979994059682686E-2</v>
      </c>
      <c r="G19" s="29">
        <v>8.0156367083454166E-2</v>
      </c>
      <c r="H19" s="29">
        <v>4.979994059682686E-2</v>
      </c>
      <c r="I19" s="29">
        <v>8.0156367083454166E-2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5"/>
  <dimension ref="A1:W156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16" x14ac:dyDescent="0.25">
      <c r="A1" s="3" t="s">
        <v>0</v>
      </c>
      <c r="B1" s="2">
        <v>1</v>
      </c>
      <c r="C1" s="2" t="s">
        <v>1</v>
      </c>
      <c r="D1" s="2">
        <v>1</v>
      </c>
      <c r="E1" s="2" t="s">
        <v>2</v>
      </c>
      <c r="F1" s="2">
        <v>5</v>
      </c>
      <c r="G1" s="2" t="s">
        <v>3</v>
      </c>
      <c r="H1" s="2">
        <v>7</v>
      </c>
      <c r="I1" s="2" t="s">
        <v>4</v>
      </c>
      <c r="J1" s="2">
        <v>1</v>
      </c>
      <c r="K1" s="2" t="s">
        <v>5</v>
      </c>
      <c r="L1" s="2">
        <f>IF(B4&gt;256,1,0)</f>
        <v>0</v>
      </c>
      <c r="M1" s="2" t="s">
        <v>6</v>
      </c>
      <c r="N1" s="2">
        <v>1</v>
      </c>
      <c r="O1" s="2" t="s">
        <v>7</v>
      </c>
      <c r="P1" s="2">
        <v>0</v>
      </c>
    </row>
    <row r="2" spans="1:16" x14ac:dyDescent="0.25">
      <c r="A2" s="3" t="s">
        <v>8</v>
      </c>
      <c r="B2" s="2" t="s">
        <v>11</v>
      </c>
    </row>
    <row r="3" spans="1:16" x14ac:dyDescent="0.25">
      <c r="A3" s="3" t="s">
        <v>9</v>
      </c>
      <c r="B3" s="2">
        <v>0</v>
      </c>
    </row>
    <row r="4" spans="1:16" x14ac:dyDescent="0.25">
      <c r="A4" s="3" t="s">
        <v>10</v>
      </c>
      <c r="B4" s="2">
        <v>3</v>
      </c>
    </row>
    <row r="17" spans="1:23" s="4" customFormat="1" x14ac:dyDescent="0.25">
      <c r="A17" s="4" t="s">
        <v>59</v>
      </c>
      <c r="C17" s="4" t="s">
        <v>60</v>
      </c>
      <c r="D17" s="4">
        <v>3</v>
      </c>
      <c r="E17" s="4" t="s">
        <v>61</v>
      </c>
      <c r="F17" s="4">
        <v>104</v>
      </c>
      <c r="G17" s="4" t="s">
        <v>62</v>
      </c>
      <c r="H17" s="4">
        <v>3</v>
      </c>
      <c r="I17" s="4" t="s">
        <v>63</v>
      </c>
    </row>
    <row r="18" spans="1:23" s="4" customFormat="1" x14ac:dyDescent="0.25">
      <c r="A18" s="4" t="s">
        <v>64</v>
      </c>
      <c r="C18" s="4" t="s">
        <v>65</v>
      </c>
      <c r="D18" s="4" t="s">
        <v>115</v>
      </c>
      <c r="E18" s="4" t="s">
        <v>66</v>
      </c>
      <c r="F18" s="4">
        <v>20</v>
      </c>
      <c r="G18" s="4" t="s">
        <v>67</v>
      </c>
      <c r="H18" s="4" t="s">
        <v>115</v>
      </c>
      <c r="I18" s="4" t="s">
        <v>68</v>
      </c>
      <c r="J18" s="4" t="s">
        <v>115</v>
      </c>
      <c r="K18" s="4" t="s">
        <v>69</v>
      </c>
      <c r="L18" s="4" t="s">
        <v>116</v>
      </c>
      <c r="M18" s="4" t="s">
        <v>70</v>
      </c>
      <c r="N18" s="4" t="s">
        <v>116</v>
      </c>
      <c r="O18" s="4" t="s">
        <v>186</v>
      </c>
      <c r="P18" s="4" t="s">
        <v>116</v>
      </c>
      <c r="Q18" s="4" t="s">
        <v>187</v>
      </c>
      <c r="R18" s="4">
        <v>1</v>
      </c>
    </row>
    <row r="19" spans="1:23" s="4" customFormat="1" x14ac:dyDescent="0.25">
      <c r="A19" s="4" t="s">
        <v>71</v>
      </c>
      <c r="C19" s="4" t="s">
        <v>72</v>
      </c>
      <c r="D19" s="4">
        <v>1</v>
      </c>
      <c r="E19" s="4" t="s">
        <v>73</v>
      </c>
      <c r="F19" s="4" t="s">
        <v>115</v>
      </c>
      <c r="G19" s="4" t="s">
        <v>74</v>
      </c>
      <c r="H19" s="4">
        <v>0</v>
      </c>
      <c r="I19" s="4" t="s">
        <v>75</v>
      </c>
      <c r="J19" s="4">
        <v>0</v>
      </c>
      <c r="K19" s="4" t="s">
        <v>76</v>
      </c>
      <c r="L19" s="4" t="s">
        <v>115</v>
      </c>
      <c r="M19" s="4" t="s">
        <v>77</v>
      </c>
      <c r="N19" s="4" t="s">
        <v>115</v>
      </c>
      <c r="O19" s="4" t="s">
        <v>78</v>
      </c>
      <c r="P19" s="4">
        <v>2</v>
      </c>
      <c r="Q19" s="4" t="s">
        <v>79</v>
      </c>
      <c r="R19" s="4">
        <v>6</v>
      </c>
      <c r="S19" s="4" t="s">
        <v>80</v>
      </c>
      <c r="T19" s="4" t="s">
        <v>116</v>
      </c>
      <c r="U19" s="4" t="s">
        <v>81</v>
      </c>
      <c r="V19" s="4" t="s">
        <v>115</v>
      </c>
    </row>
    <row r="20" spans="1:23" s="4" customFormat="1" x14ac:dyDescent="0.25">
      <c r="A20" s="4" t="s">
        <v>82</v>
      </c>
      <c r="C20" s="4" t="s">
        <v>83</v>
      </c>
      <c r="D20" s="4" t="s">
        <v>115</v>
      </c>
      <c r="E20" s="4" t="s">
        <v>84</v>
      </c>
      <c r="F20" s="4">
        <v>2</v>
      </c>
      <c r="G20" s="4" t="s">
        <v>85</v>
      </c>
      <c r="H20" s="4" t="s">
        <v>116</v>
      </c>
      <c r="I20" s="4" t="s">
        <v>86</v>
      </c>
      <c r="J20" s="4">
        <v>1</v>
      </c>
      <c r="K20" s="4" t="s">
        <v>87</v>
      </c>
      <c r="L20" s="4">
        <v>60</v>
      </c>
      <c r="M20" s="4" t="s">
        <v>88</v>
      </c>
      <c r="N20" s="4" t="s">
        <v>115</v>
      </c>
      <c r="O20" s="4" t="s">
        <v>89</v>
      </c>
      <c r="P20" s="4">
        <v>1000000</v>
      </c>
    </row>
    <row r="21" spans="1:23" s="4" customFormat="1" x14ac:dyDescent="0.25">
      <c r="A21" s="4" t="s">
        <v>90</v>
      </c>
      <c r="C21" s="4" t="s">
        <v>91</v>
      </c>
      <c r="E21" s="4" t="s">
        <v>92</v>
      </c>
    </row>
    <row r="22" spans="1:23" s="4" customFormat="1" x14ac:dyDescent="0.25">
      <c r="A22" s="4" t="s">
        <v>93</v>
      </c>
      <c r="C22" s="4" t="s">
        <v>94</v>
      </c>
      <c r="D22" s="4" t="s">
        <v>195</v>
      </c>
      <c r="E22" s="4" t="s">
        <v>95</v>
      </c>
      <c r="F22" s="4" t="s">
        <v>196</v>
      </c>
      <c r="G22" s="4" t="s">
        <v>96</v>
      </c>
      <c r="H22" s="4">
        <v>1</v>
      </c>
      <c r="I22" s="4" t="s">
        <v>97</v>
      </c>
      <c r="J22" s="4" t="s">
        <v>116</v>
      </c>
      <c r="K22" s="4" t="s">
        <v>98</v>
      </c>
      <c r="L22" s="4" t="s">
        <v>115</v>
      </c>
      <c r="M22" s="4" t="s">
        <v>99</v>
      </c>
      <c r="N22" s="4" t="s">
        <v>115</v>
      </c>
    </row>
    <row r="23" spans="1:23" s="4" customFormat="1" x14ac:dyDescent="0.25">
      <c r="A23" s="4" t="s">
        <v>102</v>
      </c>
      <c r="C23" s="4" t="s">
        <v>103</v>
      </c>
      <c r="E23" s="4" t="s">
        <v>104</v>
      </c>
      <c r="G23" s="4" t="s">
        <v>105</v>
      </c>
      <c r="I23" s="4" t="s">
        <v>106</v>
      </c>
      <c r="K23" s="4" t="s">
        <v>107</v>
      </c>
      <c r="M23" s="4" t="s">
        <v>108</v>
      </c>
      <c r="O23" s="4" t="s">
        <v>109</v>
      </c>
      <c r="Q23" s="4" t="s">
        <v>110</v>
      </c>
      <c r="S23" s="4" t="s">
        <v>111</v>
      </c>
      <c r="U23" s="4" t="s">
        <v>112</v>
      </c>
      <c r="W23" s="4" t="s">
        <v>113</v>
      </c>
    </row>
    <row r="24" spans="1:23" s="4" customFormat="1" x14ac:dyDescent="0.25"/>
    <row r="25" spans="1:23" s="4" customFormat="1" x14ac:dyDescent="0.25">
      <c r="A25" s="4" t="s">
        <v>100</v>
      </c>
      <c r="B25" s="4" t="s">
        <v>120</v>
      </c>
      <c r="C25" s="4" t="s">
        <v>195</v>
      </c>
    </row>
    <row r="26" spans="1:23" s="4" customFormat="1" x14ac:dyDescent="0.25">
      <c r="A26" s="4" t="s">
        <v>101</v>
      </c>
      <c r="B26" s="4" t="s">
        <v>121</v>
      </c>
      <c r="C26" s="4" t="s">
        <v>196</v>
      </c>
    </row>
    <row r="27" spans="1:23" s="4" customFormat="1" x14ac:dyDescent="0.25">
      <c r="A27" s="4" t="s">
        <v>188</v>
      </c>
      <c r="C27" s="4" t="s">
        <v>189</v>
      </c>
      <c r="D27" s="4" t="s">
        <v>115</v>
      </c>
      <c r="E27" s="4" t="s">
        <v>190</v>
      </c>
      <c r="F27" s="4">
        <v>0</v>
      </c>
      <c r="G27" s="4" t="s">
        <v>66</v>
      </c>
      <c r="H27" s="4">
        <v>20</v>
      </c>
      <c r="I27" s="4" t="s">
        <v>191</v>
      </c>
      <c r="J27" s="4">
        <v>1</v>
      </c>
      <c r="K27" s="4" t="s">
        <v>192</v>
      </c>
      <c r="L27" s="4" t="s">
        <v>116</v>
      </c>
      <c r="M27" s="4" t="s">
        <v>193</v>
      </c>
      <c r="N27" s="4">
        <v>0</v>
      </c>
      <c r="O27" s="4" t="s">
        <v>194</v>
      </c>
      <c r="P27" s="4">
        <v>0</v>
      </c>
    </row>
    <row r="28" spans="1:23" s="4" customFormat="1" x14ac:dyDescent="0.25"/>
    <row r="29" spans="1:23" s="4" customFormat="1" x14ac:dyDescent="0.25">
      <c r="A29" s="4" t="s">
        <v>114</v>
      </c>
    </row>
    <row r="30" spans="1:23" s="4" customFormat="1" x14ac:dyDescent="0.25"/>
    <row r="31" spans="1:23" s="4" customFormat="1" x14ac:dyDescent="0.25"/>
    <row r="32" spans="1:23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pans="1:9" s="4" customFormat="1" x14ac:dyDescent="0.25"/>
    <row r="114" spans="1:9" s="4" customFormat="1" x14ac:dyDescent="0.25"/>
    <row r="115" spans="1:9" s="4" customFormat="1" x14ac:dyDescent="0.25"/>
    <row r="116" spans="1:9" s="4" customFormat="1" x14ac:dyDescent="0.25"/>
    <row r="117" spans="1:9" s="4" customFormat="1" x14ac:dyDescent="0.25"/>
    <row r="118" spans="1:9" s="4" customFormat="1" x14ac:dyDescent="0.25"/>
    <row r="119" spans="1:9" s="4" customFormat="1" x14ac:dyDescent="0.25"/>
    <row r="120" spans="1:9" s="4" customFormat="1" ht="15.75" thickBot="1" x14ac:dyDescent="0.3"/>
    <row r="121" spans="1:9" s="5" customFormat="1" ht="15.75" thickTop="1" x14ac:dyDescent="0.25">
      <c r="A121" s="8" t="s">
        <v>37</v>
      </c>
      <c r="B121" s="9" t="s">
        <v>38</v>
      </c>
      <c r="C121" s="9" t="s">
        <v>42</v>
      </c>
      <c r="D121" s="9" t="s">
        <v>39</v>
      </c>
      <c r="E121" s="9" t="str">
        <f>Dane!$C$3</f>
        <v>Sprzedaż</v>
      </c>
      <c r="F121" s="9" t="s">
        <v>40</v>
      </c>
      <c r="G121" s="9">
        <v>1</v>
      </c>
      <c r="H121" s="9" t="s">
        <v>41</v>
      </c>
      <c r="I121" s="9">
        <v>4</v>
      </c>
    </row>
    <row r="128" spans="1:9" s="4" customFormat="1" x14ac:dyDescent="0.25">
      <c r="A128" s="4" t="s">
        <v>117</v>
      </c>
      <c r="C128" s="4" t="s">
        <v>118</v>
      </c>
      <c r="D128" s="4">
        <v>1</v>
      </c>
      <c r="E128" s="4" t="s">
        <v>119</v>
      </c>
      <c r="F128" s="4">
        <v>5</v>
      </c>
    </row>
    <row r="129" spans="1:9" s="4" customFormat="1" x14ac:dyDescent="0.25"/>
    <row r="130" spans="1:9" s="4" customFormat="1" x14ac:dyDescent="0.25"/>
    <row r="131" spans="1:9" s="4" customFormat="1" x14ac:dyDescent="0.25"/>
    <row r="132" spans="1:9" s="10" customFormat="1" x14ac:dyDescent="0.25"/>
    <row r="133" spans="1:9" x14ac:dyDescent="0.25">
      <c r="A133" s="3" t="s">
        <v>48</v>
      </c>
      <c r="B133" s="2" t="s">
        <v>38</v>
      </c>
      <c r="C133" s="2" t="s">
        <v>49</v>
      </c>
      <c r="D133" s="2" t="s">
        <v>39</v>
      </c>
      <c r="E133" s="2" t="str">
        <f>Dane!$D$3</f>
        <v>Cena</v>
      </c>
      <c r="F133" s="2" t="s">
        <v>40</v>
      </c>
      <c r="G133" s="2">
        <v>2</v>
      </c>
      <c r="H133" s="2" t="s">
        <v>41</v>
      </c>
      <c r="I133" s="2">
        <v>3</v>
      </c>
    </row>
    <row r="140" spans="1:9" s="4" customFormat="1" x14ac:dyDescent="0.25"/>
    <row r="141" spans="1:9" s="4" customFormat="1" x14ac:dyDescent="0.25"/>
    <row r="142" spans="1:9" s="4" customFormat="1" x14ac:dyDescent="0.25"/>
    <row r="143" spans="1:9" s="4" customFormat="1" x14ac:dyDescent="0.25"/>
    <row r="144" spans="1:9" s="10" customFormat="1" x14ac:dyDescent="0.25"/>
    <row r="145" spans="1:9" x14ac:dyDescent="0.25">
      <c r="A145" s="3" t="s">
        <v>55</v>
      </c>
      <c r="B145" s="2" t="s">
        <v>38</v>
      </c>
      <c r="C145" s="2" t="s">
        <v>56</v>
      </c>
      <c r="D145" s="2" t="s">
        <v>39</v>
      </c>
      <c r="E145" s="2" t="str">
        <f>Dane!$E$3</f>
        <v>Reklama</v>
      </c>
      <c r="F145" s="2" t="s">
        <v>40</v>
      </c>
      <c r="G145" s="2">
        <v>3</v>
      </c>
      <c r="H145" s="2" t="s">
        <v>41</v>
      </c>
      <c r="I145" s="2">
        <v>3</v>
      </c>
    </row>
    <row r="152" spans="1:9" s="4" customFormat="1" x14ac:dyDescent="0.25"/>
    <row r="153" spans="1:9" s="4" customFormat="1" x14ac:dyDescent="0.25"/>
    <row r="154" spans="1:9" s="4" customFormat="1" x14ac:dyDescent="0.25"/>
    <row r="155" spans="1:9" s="4" customFormat="1" x14ac:dyDescent="0.25"/>
    <row r="156" spans="1:9" s="10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6"/>
  <dimension ref="A1:T20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20" x14ac:dyDescent="0.25">
      <c r="A1" s="3" t="s">
        <v>12</v>
      </c>
      <c r="B1" s="2" t="s">
        <v>32</v>
      </c>
      <c r="C1" s="1" t="s">
        <v>23</v>
      </c>
      <c r="E1" s="1" t="s">
        <v>24</v>
      </c>
      <c r="G1" s="1" t="s">
        <v>25</v>
      </c>
      <c r="I1" s="1" t="s">
        <v>26</v>
      </c>
      <c r="J1" s="1">
        <v>1</v>
      </c>
      <c r="K1" s="1" t="s">
        <v>27</v>
      </c>
      <c r="L1" s="1">
        <v>0</v>
      </c>
      <c r="M1" s="1" t="s">
        <v>28</v>
      </c>
      <c r="N1" s="1">
        <v>0</v>
      </c>
      <c r="O1" s="1" t="s">
        <v>29</v>
      </c>
      <c r="P1" s="1">
        <v>1</v>
      </c>
      <c r="Q1" s="1" t="s">
        <v>30</v>
      </c>
      <c r="R1" s="1">
        <v>0</v>
      </c>
      <c r="S1" s="1" t="s">
        <v>31</v>
      </c>
      <c r="T1" s="1">
        <v>0</v>
      </c>
    </row>
    <row r="2" spans="1:20" x14ac:dyDescent="0.25">
      <c r="A2" s="3" t="s">
        <v>8</v>
      </c>
      <c r="B2" s="2" t="s">
        <v>11</v>
      </c>
    </row>
    <row r="3" spans="1:20" x14ac:dyDescent="0.25">
      <c r="A3" s="3" t="s">
        <v>13</v>
      </c>
      <c r="B3" s="2" t="b">
        <f>IF(B10&gt;256,"TripUpST110AndEarlier",TRUE)</f>
        <v>1</v>
      </c>
    </row>
    <row r="4" spans="1:20" x14ac:dyDescent="0.25">
      <c r="A4" s="3" t="s">
        <v>14</v>
      </c>
      <c r="B4" s="2" t="s">
        <v>33</v>
      </c>
    </row>
    <row r="5" spans="1:20" x14ac:dyDescent="0.25">
      <c r="A5" s="3" t="s">
        <v>15</v>
      </c>
      <c r="B5" s="2" t="b">
        <v>1</v>
      </c>
    </row>
    <row r="6" spans="1:20" x14ac:dyDescent="0.25">
      <c r="A6" s="3" t="s">
        <v>16</v>
      </c>
      <c r="B6" s="2" t="b">
        <v>1</v>
      </c>
    </row>
    <row r="7" spans="1:20" s="2" customFormat="1" x14ac:dyDescent="0.25">
      <c r="A7" s="3" t="s">
        <v>17</v>
      </c>
      <c r="B7" s="2" t="e">
        <f>Dane!$C$3:$E$335</f>
        <v>#VALUE!</v>
      </c>
    </row>
    <row r="8" spans="1:20" x14ac:dyDescent="0.25">
      <c r="A8" s="3" t="s">
        <v>18</v>
      </c>
      <c r="B8" s="2">
        <v>1</v>
      </c>
      <c r="C8" s="1" t="s">
        <v>21</v>
      </c>
      <c r="D8" s="1" t="s">
        <v>22</v>
      </c>
    </row>
    <row r="9" spans="1:20" x14ac:dyDescent="0.25">
      <c r="A9" s="3" t="s">
        <v>19</v>
      </c>
      <c r="B9" s="2"/>
    </row>
    <row r="10" spans="1:20" x14ac:dyDescent="0.25">
      <c r="A10" s="3" t="s">
        <v>20</v>
      </c>
      <c r="B10" s="2">
        <v>3</v>
      </c>
    </row>
    <row r="12" spans="1:20" x14ac:dyDescent="0.25">
      <c r="A12" s="3" t="s">
        <v>34</v>
      </c>
      <c r="B12" s="2" t="s">
        <v>43</v>
      </c>
      <c r="C12" s="2" t="s">
        <v>164</v>
      </c>
      <c r="D12" s="2" t="s">
        <v>44</v>
      </c>
      <c r="E12" s="2" t="b">
        <v>1</v>
      </c>
      <c r="F12" s="2">
        <v>0</v>
      </c>
      <c r="G12" s="2">
        <v>4</v>
      </c>
    </row>
    <row r="13" spans="1:20" s="2" customFormat="1" x14ac:dyDescent="0.25">
      <c r="A13" s="3" t="s">
        <v>35</v>
      </c>
      <c r="B13" s="2">
        <f>Dane!$C$3:$C$335</f>
        <v>388.8</v>
      </c>
    </row>
    <row r="14" spans="1:20" s="7" customFormat="1" x14ac:dyDescent="0.25">
      <c r="A14" s="6" t="s">
        <v>36</v>
      </c>
    </row>
    <row r="15" spans="1:20" x14ac:dyDescent="0.25">
      <c r="A15" s="3" t="s">
        <v>45</v>
      </c>
      <c r="B15" s="2" t="s">
        <v>50</v>
      </c>
      <c r="C15" s="2" t="s">
        <v>165</v>
      </c>
      <c r="D15" s="2" t="s">
        <v>51</v>
      </c>
      <c r="E15" s="2" t="b">
        <v>1</v>
      </c>
      <c r="F15" s="2">
        <v>0</v>
      </c>
      <c r="G15" s="2">
        <v>4</v>
      </c>
    </row>
    <row r="16" spans="1:20" s="2" customFormat="1" x14ac:dyDescent="0.25">
      <c r="A16" s="3" t="s">
        <v>46</v>
      </c>
      <c r="B16" s="2">
        <f>Dane!$D$3:$D$335</f>
        <v>6</v>
      </c>
    </row>
    <row r="17" spans="1:7" s="7" customFormat="1" x14ac:dyDescent="0.25">
      <c r="A17" s="6" t="s">
        <v>47</v>
      </c>
    </row>
    <row r="18" spans="1:7" x14ac:dyDescent="0.25">
      <c r="A18" s="3" t="s">
        <v>52</v>
      </c>
      <c r="B18" s="2" t="s">
        <v>57</v>
      </c>
      <c r="C18" s="2" t="s">
        <v>166</v>
      </c>
      <c r="D18" s="2" t="s">
        <v>58</v>
      </c>
      <c r="E18" s="2" t="b">
        <v>1</v>
      </c>
      <c r="F18" s="2">
        <v>0</v>
      </c>
      <c r="G18" s="2">
        <v>4</v>
      </c>
    </row>
    <row r="19" spans="1:7" s="2" customFormat="1" x14ac:dyDescent="0.25">
      <c r="A19" s="3" t="s">
        <v>53</v>
      </c>
      <c r="B19" s="2">
        <f>Dane!$E$3:$E$335</f>
        <v>100</v>
      </c>
    </row>
    <row r="20" spans="1:7" s="7" customFormat="1" x14ac:dyDescent="0.25">
      <c r="A20" s="6" t="s">
        <v>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6452E-778B-448C-8925-FA84F13EC92E}">
  <sheetPr codeName="Arkusz7"/>
  <dimension ref="A1:P144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16" x14ac:dyDescent="0.25">
      <c r="A1" s="32" t="s">
        <v>0</v>
      </c>
      <c r="B1" s="2">
        <v>1</v>
      </c>
      <c r="C1" s="2" t="s">
        <v>1</v>
      </c>
      <c r="D1" s="2">
        <v>1</v>
      </c>
      <c r="E1" s="2" t="s">
        <v>2</v>
      </c>
      <c r="F1" s="2">
        <v>7</v>
      </c>
      <c r="G1" s="2" t="s">
        <v>3</v>
      </c>
      <c r="H1" s="2">
        <v>5</v>
      </c>
      <c r="I1" s="2" t="s">
        <v>4</v>
      </c>
      <c r="J1" s="2">
        <v>1</v>
      </c>
      <c r="K1" s="2" t="s">
        <v>5</v>
      </c>
      <c r="L1" s="2">
        <f>IF(B4&gt;256,1,0)</f>
        <v>0</v>
      </c>
      <c r="M1" s="2" t="s">
        <v>6</v>
      </c>
      <c r="N1" s="2">
        <v>1</v>
      </c>
      <c r="O1" s="2" t="s">
        <v>7</v>
      </c>
      <c r="P1" s="2">
        <v>0</v>
      </c>
    </row>
    <row r="2" spans="1:16" x14ac:dyDescent="0.25">
      <c r="A2" s="32" t="s">
        <v>8</v>
      </c>
      <c r="B2" s="2" t="s">
        <v>200</v>
      </c>
    </row>
    <row r="3" spans="1:16" x14ac:dyDescent="0.25">
      <c r="A3" s="32" t="s">
        <v>9</v>
      </c>
      <c r="B3" s="2">
        <v>1</v>
      </c>
    </row>
    <row r="4" spans="1:16" x14ac:dyDescent="0.25">
      <c r="A4" s="32" t="s">
        <v>10</v>
      </c>
      <c r="B4" s="2">
        <v>2</v>
      </c>
    </row>
    <row r="17" spans="1:8" s="4" customFormat="1" x14ac:dyDescent="0.25">
      <c r="A17" s="4" t="s">
        <v>145</v>
      </c>
      <c r="C17" s="4" t="s">
        <v>60</v>
      </c>
      <c r="D17" s="4">
        <v>1</v>
      </c>
      <c r="E17" s="4" t="s">
        <v>61</v>
      </c>
      <c r="F17" s="4">
        <v>104</v>
      </c>
      <c r="G17" s="4" t="s">
        <v>146</v>
      </c>
      <c r="H17" s="4" t="s">
        <v>11</v>
      </c>
    </row>
    <row r="18" spans="1:8" s="4" customFormat="1" x14ac:dyDescent="0.25"/>
    <row r="19" spans="1:8" s="4" customFormat="1" x14ac:dyDescent="0.25"/>
    <row r="20" spans="1:8" s="4" customFormat="1" x14ac:dyDescent="0.25"/>
    <row r="21" spans="1:8" s="4" customFormat="1" x14ac:dyDescent="0.25"/>
    <row r="22" spans="1:8" s="4" customFormat="1" x14ac:dyDescent="0.25"/>
    <row r="23" spans="1:8" s="4" customFormat="1" x14ac:dyDescent="0.25"/>
    <row r="24" spans="1:8" s="4" customFormat="1" x14ac:dyDescent="0.25"/>
    <row r="25" spans="1:8" s="4" customFormat="1" x14ac:dyDescent="0.25"/>
    <row r="26" spans="1:8" s="4" customFormat="1" x14ac:dyDescent="0.25"/>
    <row r="27" spans="1:8" s="4" customFormat="1" x14ac:dyDescent="0.25"/>
    <row r="28" spans="1:8" s="4" customFormat="1" x14ac:dyDescent="0.25"/>
    <row r="29" spans="1:8" s="4" customFormat="1" x14ac:dyDescent="0.25"/>
    <row r="30" spans="1:8" s="4" customFormat="1" x14ac:dyDescent="0.25"/>
    <row r="31" spans="1:8" s="4" customFormat="1" x14ac:dyDescent="0.25"/>
    <row r="32" spans="1:8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pans="1:9" s="4" customFormat="1" x14ac:dyDescent="0.25"/>
    <row r="114" spans="1:9" s="4" customFormat="1" x14ac:dyDescent="0.25"/>
    <row r="115" spans="1:9" s="4" customFormat="1" x14ac:dyDescent="0.25"/>
    <row r="116" spans="1:9" s="4" customFormat="1" x14ac:dyDescent="0.25"/>
    <row r="117" spans="1:9" s="4" customFormat="1" x14ac:dyDescent="0.25"/>
    <row r="118" spans="1:9" s="4" customFormat="1" x14ac:dyDescent="0.25"/>
    <row r="119" spans="1:9" s="4" customFormat="1" x14ac:dyDescent="0.25"/>
    <row r="120" spans="1:9" s="4" customFormat="1" ht="15.75" thickBot="1" x14ac:dyDescent="0.3"/>
    <row r="121" spans="1:9" s="5" customFormat="1" ht="15.75" thickTop="1" x14ac:dyDescent="0.25">
      <c r="A121" s="34" t="s">
        <v>37</v>
      </c>
      <c r="B121" s="9" t="s">
        <v>38</v>
      </c>
      <c r="C121" s="9" t="s">
        <v>202</v>
      </c>
      <c r="D121" s="9" t="s">
        <v>39</v>
      </c>
      <c r="E121" s="9" t="str">
        <f>Dane!$G$3</f>
        <v>Tag Used</v>
      </c>
      <c r="F121" s="9" t="s">
        <v>40</v>
      </c>
      <c r="G121" s="9">
        <v>1</v>
      </c>
      <c r="H121" s="9" t="s">
        <v>41</v>
      </c>
      <c r="I121" s="9">
        <v>6</v>
      </c>
    </row>
    <row r="128" spans="1:9" s="4" customFormat="1" x14ac:dyDescent="0.25"/>
    <row r="129" spans="1:13" s="4" customFormat="1" x14ac:dyDescent="0.25"/>
    <row r="130" spans="1:13" s="4" customFormat="1" x14ac:dyDescent="0.25"/>
    <row r="131" spans="1:13" s="4" customFormat="1" x14ac:dyDescent="0.25"/>
    <row r="132" spans="1:13" s="10" customFormat="1" x14ac:dyDescent="0.25"/>
    <row r="133" spans="1:13" x14ac:dyDescent="0.25">
      <c r="A133" s="32" t="s">
        <v>48</v>
      </c>
      <c r="B133" s="2" t="s">
        <v>38</v>
      </c>
      <c r="C133" s="2" t="s">
        <v>205</v>
      </c>
      <c r="D133" s="2" t="s">
        <v>39</v>
      </c>
      <c r="E133" s="2" t="str">
        <f>Dane!$H$3</f>
        <v>Prediction</v>
      </c>
      <c r="F133" s="2" t="s">
        <v>40</v>
      </c>
      <c r="G133" s="2">
        <v>2</v>
      </c>
      <c r="H133" s="2" t="s">
        <v>41</v>
      </c>
      <c r="I133" s="2">
        <v>7</v>
      </c>
    </row>
    <row r="140" spans="1:13" s="4" customFormat="1" x14ac:dyDescent="0.25">
      <c r="A140" s="4" t="s">
        <v>117</v>
      </c>
      <c r="C140" s="4" t="s">
        <v>118</v>
      </c>
      <c r="D140" s="4">
        <v>1</v>
      </c>
      <c r="E140" s="4" t="s">
        <v>119</v>
      </c>
      <c r="F140" s="4">
        <v>5</v>
      </c>
    </row>
    <row r="141" spans="1:13" s="4" customFormat="1" x14ac:dyDescent="0.25"/>
    <row r="142" spans="1:13" s="4" customFormat="1" x14ac:dyDescent="0.25">
      <c r="A142" s="4" t="s">
        <v>150</v>
      </c>
      <c r="C142" s="4" t="s">
        <v>151</v>
      </c>
      <c r="D142" s="4">
        <v>1</v>
      </c>
      <c r="E142" s="4" t="s">
        <v>152</v>
      </c>
      <c r="F142" s="4">
        <v>3</v>
      </c>
      <c r="G142" s="4" t="s">
        <v>153</v>
      </c>
      <c r="H142" s="4" t="s">
        <v>195</v>
      </c>
      <c r="I142" s="4" t="s">
        <v>154</v>
      </c>
      <c r="J142" s="4" t="s">
        <v>115</v>
      </c>
      <c r="K142" s="4" t="s">
        <v>155</v>
      </c>
      <c r="M142" s="4" t="s">
        <v>156</v>
      </c>
    </row>
    <row r="143" spans="1:13" s="4" customFormat="1" x14ac:dyDescent="0.25">
      <c r="A143" s="4" t="s">
        <v>157</v>
      </c>
    </row>
    <row r="144" spans="1:13" s="10" customFormat="1" x14ac:dyDescent="0.25">
      <c r="A144" s="10" t="s">
        <v>158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11D8-8D5F-4C94-90ED-8E2AEA5B826C}">
  <sheetPr codeName="Arkusz8"/>
  <dimension ref="A1:T17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20" x14ac:dyDescent="0.25">
      <c r="A1" s="32" t="s">
        <v>12</v>
      </c>
      <c r="B1" s="2" t="s">
        <v>201</v>
      </c>
      <c r="C1" s="1" t="s">
        <v>23</v>
      </c>
      <c r="E1" s="1" t="s">
        <v>24</v>
      </c>
      <c r="G1" s="1" t="s">
        <v>25</v>
      </c>
      <c r="I1" s="1" t="s">
        <v>26</v>
      </c>
      <c r="J1" s="1">
        <v>1</v>
      </c>
      <c r="K1" s="1" t="s">
        <v>27</v>
      </c>
      <c r="L1" s="1">
        <v>0</v>
      </c>
      <c r="M1" s="1" t="s">
        <v>28</v>
      </c>
      <c r="N1" s="1">
        <v>0</v>
      </c>
      <c r="O1" s="1" t="s">
        <v>29</v>
      </c>
      <c r="P1" s="1">
        <v>1</v>
      </c>
      <c r="Q1" s="1" t="s">
        <v>30</v>
      </c>
      <c r="R1" s="1">
        <v>0</v>
      </c>
      <c r="S1" s="1" t="s">
        <v>31</v>
      </c>
      <c r="T1" s="1">
        <v>0</v>
      </c>
    </row>
    <row r="2" spans="1:20" x14ac:dyDescent="0.25">
      <c r="A2" s="32" t="s">
        <v>8</v>
      </c>
      <c r="B2" s="2" t="s">
        <v>200</v>
      </c>
    </row>
    <row r="3" spans="1:20" x14ac:dyDescent="0.25">
      <c r="A3" s="32" t="s">
        <v>13</v>
      </c>
      <c r="B3" s="2" t="b">
        <f>IF(B10&gt;256,"TripUpST110AndEarlier",TRUE)</f>
        <v>1</v>
      </c>
    </row>
    <row r="4" spans="1:20" x14ac:dyDescent="0.25">
      <c r="A4" s="32" t="s">
        <v>14</v>
      </c>
      <c r="B4" s="2" t="s">
        <v>33</v>
      </c>
    </row>
    <row r="5" spans="1:20" x14ac:dyDescent="0.25">
      <c r="A5" s="32" t="s">
        <v>15</v>
      </c>
      <c r="B5" s="2" t="b">
        <v>1</v>
      </c>
    </row>
    <row r="6" spans="1:20" x14ac:dyDescent="0.25">
      <c r="A6" s="32" t="s">
        <v>16</v>
      </c>
      <c r="B6" s="2" t="b">
        <v>1</v>
      </c>
    </row>
    <row r="7" spans="1:20" s="2" customFormat="1" x14ac:dyDescent="0.25">
      <c r="A7" s="32" t="s">
        <v>17</v>
      </c>
      <c r="B7" s="2" t="e">
        <f>Dane!$G$3:$H$335</f>
        <v>#VALUE!</v>
      </c>
    </row>
    <row r="8" spans="1:20" x14ac:dyDescent="0.25">
      <c r="A8" s="32" t="s">
        <v>18</v>
      </c>
      <c r="B8" s="2">
        <v>1</v>
      </c>
      <c r="C8" s="1" t="s">
        <v>21</v>
      </c>
      <c r="D8" s="1" t="s">
        <v>22</v>
      </c>
    </row>
    <row r="9" spans="1:20" x14ac:dyDescent="0.25">
      <c r="A9" s="32" t="s">
        <v>19</v>
      </c>
      <c r="B9" s="2"/>
    </row>
    <row r="10" spans="1:20" x14ac:dyDescent="0.25">
      <c r="A10" s="32" t="s">
        <v>20</v>
      </c>
      <c r="B10" s="2">
        <v>2</v>
      </c>
    </row>
    <row r="12" spans="1:20" x14ac:dyDescent="0.25">
      <c r="A12" s="32" t="s">
        <v>34</v>
      </c>
      <c r="B12" s="2" t="s">
        <v>203</v>
      </c>
      <c r="C12" s="2"/>
      <c r="D12" s="2" t="s">
        <v>204</v>
      </c>
      <c r="E12" s="2" t="b">
        <v>1</v>
      </c>
      <c r="F12" s="2">
        <v>0</v>
      </c>
      <c r="G12" s="2">
        <v>4</v>
      </c>
    </row>
    <row r="13" spans="1:20" s="2" customFormat="1" x14ac:dyDescent="0.25">
      <c r="A13" s="32" t="s">
        <v>35</v>
      </c>
      <c r="B13" s="2" t="str">
        <f>Dane!$G$3:$G$335</f>
        <v>predict</v>
      </c>
    </row>
    <row r="14" spans="1:20" s="7" customFormat="1" x14ac:dyDescent="0.25">
      <c r="A14" s="33" t="s">
        <v>36</v>
      </c>
    </row>
    <row r="15" spans="1:20" x14ac:dyDescent="0.25">
      <c r="A15" s="32" t="s">
        <v>45</v>
      </c>
      <c r="B15" s="2" t="s">
        <v>206</v>
      </c>
      <c r="C15" s="2"/>
      <c r="D15" s="2" t="s">
        <v>207</v>
      </c>
      <c r="E15" s="2" t="b">
        <v>1</v>
      </c>
      <c r="F15" s="2">
        <v>0</v>
      </c>
      <c r="G15" s="2">
        <v>4</v>
      </c>
    </row>
    <row r="16" spans="1:20" s="2" customFormat="1" x14ac:dyDescent="0.25">
      <c r="A16" s="32" t="s">
        <v>46</v>
      </c>
      <c r="B16" s="2">
        <f>Dane!$H$3:$H$335</f>
        <v>416.55843257104675</v>
      </c>
    </row>
    <row r="17" spans="1:1" s="7" customFormat="1" x14ac:dyDescent="0.25">
      <c r="A17" s="3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6</vt:i4>
      </vt:variant>
    </vt:vector>
  </HeadingPairs>
  <TitlesOfParts>
    <vt:vector size="14" baseType="lpstr">
      <vt:lpstr>_PALNN_G2707475555509224375</vt:lpstr>
      <vt:lpstr>_PALNN_G1094555648445951098</vt:lpstr>
      <vt:lpstr>Dane</vt:lpstr>
      <vt:lpstr>Regresja</vt:lpstr>
      <vt:lpstr>_DSET_DG1F1E3A4B</vt:lpstr>
      <vt:lpstr>_STDS_DG1F1E3A4B</vt:lpstr>
      <vt:lpstr>_DSET_DGDDE8F5C</vt:lpstr>
      <vt:lpstr>_STDS_DGDDE8F5C</vt:lpstr>
      <vt:lpstr>NTLP_VP1342D5E530443081</vt:lpstr>
      <vt:lpstr>ST_Advertising</vt:lpstr>
      <vt:lpstr>ST_PredictionReportNetTrainedonDataSet12</vt:lpstr>
      <vt:lpstr>ST_PredictionReportNetTrainedonDataSet12_8</vt:lpstr>
      <vt:lpstr>ST_Price</vt:lpstr>
      <vt:lpstr>ST_Sales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2019-08-06T18:50:48Z</dcterms:created>
  <dcterms:modified xsi:type="dcterms:W3CDTF">2019-08-06T18:50:49Z</dcterms:modified>
</cp:coreProperties>
</file>